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/>
  <mc:AlternateContent xmlns:mc="http://schemas.openxmlformats.org/markup-compatibility/2006">
    <mc:Choice Requires="x15">
      <x15ac:absPath xmlns:x15ac="http://schemas.microsoft.com/office/spreadsheetml/2010/11/ac" url="/Users/bradycreative/Downloads/"/>
    </mc:Choice>
  </mc:AlternateContent>
  <xr:revisionPtr revIDLastSave="0" documentId="13_ncr:1_{154A3044-5182-2649-8CB0-1A2222F09D05}" xr6:coauthVersionLast="47" xr6:coauthVersionMax="47" xr10:uidLastSave="{00000000-0000-0000-0000-000000000000}"/>
  <bookViews>
    <workbookView xWindow="880" yWindow="460" windowWidth="27920" windowHeight="16740" xr2:uid="{00000000-000D-0000-FFFF-FFFF00000000}"/>
  </bookViews>
  <sheets>
    <sheet name="Data" sheetId="1" r:id="rId1"/>
  </sheets>
  <calcPr calcId="191029"/>
</workbook>
</file>

<file path=xl/calcChain.xml><?xml version="1.0" encoding="utf-8"?>
<calcChain xmlns="http://schemas.openxmlformats.org/spreadsheetml/2006/main">
  <c r="G175" i="1" l="1"/>
  <c r="I175" i="1" s="1"/>
  <c r="J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 l="1"/>
  <c r="I169" i="1" s="1"/>
  <c r="G168" i="1" l="1"/>
  <c r="I168" i="1" s="1"/>
  <c r="G167" i="1"/>
  <c r="I167" i="1" s="1"/>
  <c r="G166" i="1"/>
  <c r="I166" i="1" s="1"/>
  <c r="G165" i="1"/>
  <c r="I165" i="1" s="1"/>
  <c r="G164" i="1"/>
  <c r="I164" i="1" s="1"/>
  <c r="G163" i="1"/>
  <c r="I163" i="1" s="1"/>
  <c r="G162" i="1"/>
  <c r="I162" i="1" s="1"/>
  <c r="J174" i="1" s="1"/>
  <c r="G161" i="1"/>
  <c r="I161" i="1" s="1"/>
  <c r="J173" i="1" s="1"/>
  <c r="G160" i="1"/>
  <c r="I160" i="1" s="1"/>
  <c r="J172" i="1" s="1"/>
  <c r="G159" i="1"/>
  <c r="I159" i="1" s="1"/>
  <c r="J171" i="1" s="1"/>
  <c r="G158" i="1"/>
  <c r="I158" i="1" s="1"/>
  <c r="G157" i="1"/>
  <c r="I157" i="1" s="1"/>
  <c r="G156" i="1"/>
  <c r="I156" i="1" s="1"/>
  <c r="G155" i="1"/>
  <c r="I155" i="1" s="1"/>
  <c r="G154" i="1"/>
  <c r="I154" i="1" s="1"/>
  <c r="J154" i="1" s="1"/>
  <c r="G153" i="1"/>
  <c r="I153" i="1" s="1"/>
  <c r="G152" i="1"/>
  <c r="I152" i="1" s="1"/>
  <c r="G151" i="1"/>
  <c r="I151" i="1" s="1"/>
  <c r="G150" i="1"/>
  <c r="I150" i="1" s="1"/>
  <c r="G149" i="1"/>
  <c r="I149" i="1" s="1"/>
  <c r="G148" i="1"/>
  <c r="I148" i="1" s="1"/>
  <c r="G147" i="1"/>
  <c r="I147" i="1" s="1"/>
  <c r="G146" i="1"/>
  <c r="I146" i="1" s="1"/>
  <c r="G145" i="1"/>
  <c r="I145" i="1" s="1"/>
  <c r="G144" i="1"/>
  <c r="I144" i="1" s="1"/>
  <c r="G143" i="1"/>
  <c r="I143" i="1" s="1"/>
  <c r="G142" i="1"/>
  <c r="I142" i="1" s="1"/>
  <c r="G141" i="1"/>
  <c r="I141" i="1" s="1"/>
  <c r="G140" i="1"/>
  <c r="I140" i="1" s="1"/>
  <c r="G139" i="1"/>
  <c r="I139" i="1" s="1"/>
  <c r="G138" i="1"/>
  <c r="I138" i="1" s="1"/>
  <c r="J138" i="1" s="1"/>
  <c r="G137" i="1"/>
  <c r="I137" i="1" s="1"/>
  <c r="J137" i="1" s="1"/>
  <c r="G136" i="1"/>
  <c r="I136" i="1" s="1"/>
  <c r="G135" i="1"/>
  <c r="I135" i="1" s="1"/>
  <c r="G134" i="1"/>
  <c r="I134" i="1" s="1"/>
  <c r="G133" i="1"/>
  <c r="I133" i="1" s="1"/>
  <c r="G132" i="1"/>
  <c r="I132" i="1" s="1"/>
  <c r="G131" i="1"/>
  <c r="I131" i="1" s="1"/>
  <c r="G130" i="1"/>
  <c r="I130" i="1" s="1"/>
  <c r="G129" i="1"/>
  <c r="I129" i="1" s="1"/>
  <c r="G128" i="1"/>
  <c r="I128" i="1" s="1"/>
  <c r="G127" i="1"/>
  <c r="I127" i="1" s="1"/>
  <c r="G126" i="1"/>
  <c r="I126" i="1" s="1"/>
  <c r="G125" i="1"/>
  <c r="I125" i="1" s="1"/>
  <c r="G124" i="1"/>
  <c r="I124" i="1" s="1"/>
  <c r="G123" i="1"/>
  <c r="I123" i="1" s="1"/>
  <c r="J123" i="1" s="1"/>
  <c r="G122" i="1"/>
  <c r="I122" i="1" s="1"/>
  <c r="I121" i="1"/>
  <c r="J121" i="1" s="1"/>
  <c r="G121" i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J115" i="1" s="1"/>
  <c r="I114" i="1"/>
  <c r="G114" i="1"/>
  <c r="G113" i="1"/>
  <c r="I113" i="1" s="1"/>
  <c r="G112" i="1"/>
  <c r="I112" i="1" s="1"/>
  <c r="G111" i="1"/>
  <c r="I111" i="1" s="1"/>
  <c r="G110" i="1"/>
  <c r="I110" i="1" s="1"/>
  <c r="G109" i="1"/>
  <c r="I109" i="1" s="1"/>
  <c r="G108" i="1"/>
  <c r="I108" i="1" s="1"/>
  <c r="G107" i="1"/>
  <c r="I107" i="1" s="1"/>
  <c r="G106" i="1"/>
  <c r="I106" i="1" s="1"/>
  <c r="G105" i="1"/>
  <c r="I105" i="1" s="1"/>
  <c r="G104" i="1"/>
  <c r="I104" i="1" s="1"/>
  <c r="G103" i="1"/>
  <c r="I103" i="1" s="1"/>
  <c r="G102" i="1"/>
  <c r="I102" i="1" s="1"/>
  <c r="G101" i="1"/>
  <c r="I101" i="1" s="1"/>
  <c r="G100" i="1"/>
  <c r="I100" i="1" s="1"/>
  <c r="G99" i="1"/>
  <c r="I99" i="1" s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G90" i="1"/>
  <c r="I90" i="1" s="1"/>
  <c r="G89" i="1"/>
  <c r="I89" i="1" s="1"/>
  <c r="G88" i="1"/>
  <c r="I88" i="1" s="1"/>
  <c r="G87" i="1"/>
  <c r="I87" i="1" s="1"/>
  <c r="G86" i="1"/>
  <c r="I86" i="1" s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5" i="1"/>
  <c r="I75" i="1" s="1"/>
  <c r="J75" i="1" s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  <c r="G3" i="1"/>
  <c r="I3" i="1" s="1"/>
  <c r="J139" i="1" l="1"/>
  <c r="J87" i="1"/>
  <c r="J95" i="1"/>
  <c r="J111" i="1"/>
  <c r="J48" i="1"/>
  <c r="J113" i="1"/>
  <c r="J151" i="1"/>
  <c r="J50" i="1"/>
  <c r="J66" i="1"/>
  <c r="J74" i="1"/>
  <c r="J82" i="1"/>
  <c r="J90" i="1"/>
  <c r="J98" i="1"/>
  <c r="J25" i="1"/>
  <c r="J40" i="1"/>
  <c r="J19" i="1"/>
  <c r="J45" i="1"/>
  <c r="J41" i="1"/>
  <c r="J92" i="1"/>
  <c r="J133" i="1"/>
  <c r="J27" i="1"/>
  <c r="J42" i="1"/>
  <c r="J49" i="1"/>
  <c r="J156" i="1"/>
  <c r="J162" i="1"/>
  <c r="J57" i="1"/>
  <c r="J129" i="1"/>
  <c r="J159" i="1"/>
  <c r="J146" i="1"/>
  <c r="J24" i="1"/>
  <c r="J110" i="1"/>
  <c r="J116" i="1"/>
  <c r="J134" i="1"/>
  <c r="J52" i="1"/>
  <c r="J76" i="1"/>
  <c r="J77" i="1"/>
  <c r="J164" i="1"/>
  <c r="J18" i="1"/>
  <c r="J36" i="1"/>
  <c r="J60" i="1"/>
  <c r="J78" i="1"/>
  <c r="J101" i="1"/>
  <c r="J124" i="1"/>
  <c r="J142" i="1"/>
  <c r="J165" i="1"/>
  <c r="J84" i="1"/>
  <c r="J125" i="1"/>
  <c r="J148" i="1"/>
  <c r="J166" i="1"/>
  <c r="J22" i="1"/>
  <c r="J46" i="1"/>
  <c r="J94" i="1"/>
  <c r="J117" i="1"/>
  <c r="J158" i="1"/>
  <c r="J170" i="1"/>
  <c r="J118" i="1"/>
  <c r="J141" i="1"/>
  <c r="J61" i="1"/>
  <c r="J102" i="1"/>
  <c r="J21" i="1"/>
  <c r="J85" i="1"/>
  <c r="J103" i="1"/>
  <c r="J108" i="1"/>
  <c r="J126" i="1"/>
  <c r="J131" i="1"/>
  <c r="J149" i="1"/>
  <c r="J167" i="1"/>
  <c r="J69" i="1"/>
  <c r="J28" i="1"/>
  <c r="J93" i="1"/>
  <c r="J157" i="1"/>
  <c r="J140" i="1"/>
  <c r="J53" i="1"/>
  <c r="J100" i="1"/>
  <c r="J15" i="1"/>
  <c r="J26" i="1"/>
  <c r="J44" i="1"/>
  <c r="J68" i="1"/>
  <c r="J86" i="1"/>
  <c r="J109" i="1"/>
  <c r="J132" i="1"/>
  <c r="J150" i="1"/>
  <c r="J169" i="1"/>
  <c r="J51" i="1"/>
  <c r="J64" i="1"/>
  <c r="J70" i="1"/>
  <c r="J81" i="1"/>
  <c r="J128" i="1"/>
  <c r="J145" i="1"/>
  <c r="J58" i="1"/>
  <c r="J71" i="1"/>
  <c r="J88" i="1"/>
  <c r="J99" i="1"/>
  <c r="J105" i="1"/>
  <c r="J122" i="1"/>
  <c r="J135" i="1"/>
  <c r="J152" i="1"/>
  <c r="J163" i="1"/>
  <c r="J17" i="1"/>
  <c r="J65" i="1"/>
  <c r="J112" i="1"/>
  <c r="J104" i="1"/>
  <c r="J34" i="1"/>
  <c r="J35" i="1"/>
  <c r="J47" i="1"/>
  <c r="J59" i="1"/>
  <c r="J30" i="1"/>
  <c r="J54" i="1"/>
  <c r="J72" i="1"/>
  <c r="J83" i="1"/>
  <c r="J89" i="1"/>
  <c r="J106" i="1"/>
  <c r="J119" i="1"/>
  <c r="J136" i="1"/>
  <c r="J147" i="1"/>
  <c r="J153" i="1"/>
  <c r="J31" i="1"/>
  <c r="J55" i="1"/>
  <c r="J79" i="1"/>
  <c r="J96" i="1"/>
  <c r="J107" i="1"/>
  <c r="J130" i="1"/>
  <c r="J143" i="1"/>
  <c r="J160" i="1"/>
  <c r="J39" i="1"/>
  <c r="J16" i="1"/>
  <c r="J20" i="1"/>
  <c r="J43" i="1"/>
  <c r="J67" i="1"/>
  <c r="J73" i="1"/>
  <c r="J120" i="1"/>
  <c r="J23" i="1"/>
  <c r="J62" i="1"/>
  <c r="J32" i="1"/>
  <c r="J38" i="1"/>
  <c r="J56" i="1"/>
  <c r="J63" i="1"/>
  <c r="J80" i="1"/>
  <c r="J91" i="1"/>
  <c r="J97" i="1"/>
  <c r="J114" i="1"/>
  <c r="J127" i="1"/>
  <c r="J144" i="1"/>
  <c r="J155" i="1"/>
  <c r="J161" i="1"/>
  <c r="J168" i="1"/>
  <c r="J29" i="1"/>
  <c r="J37" i="1"/>
  <c r="J33" i="1"/>
</calcChain>
</file>

<file path=xl/sharedStrings.xml><?xml version="1.0" encoding="utf-8"?>
<sst xmlns="http://schemas.openxmlformats.org/spreadsheetml/2006/main" count="10" uniqueCount="10">
  <si>
    <t>Month/Year</t>
  </si>
  <si>
    <t>Total Background Checks</t>
  </si>
  <si>
    <t>Handgun</t>
  </si>
  <si>
    <t>Long gun</t>
  </si>
  <si>
    <t>Other</t>
  </si>
  <si>
    <t>Multiple</t>
  </si>
  <si>
    <t>Firearm Sales Estimate</t>
  </si>
  <si>
    <t>U.S. Population</t>
  </si>
  <si>
    <t>Estimated Firearm Sales per 100,000 people</t>
  </si>
  <si>
    <t>Percent Change in Estimated Firearm Sales (over same month previous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</si>
</sst>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6">
    <font>
      <sz val="10"/>
      <color indexed="8"/>
      <name val="Arial"/>
    </font>
    <font>
      <sz val="10"/>
      <color indexed="9"/>
      <name val="Trade Gothic Next LT Pro Bold"/>
    </font>
    <font>
      <sz val="10"/>
      <color indexed="8"/>
      <name val="Trade Gothic Next LT Pro Regula"/>
    </font>
    <font>
      <sz val="9"/>
      <color indexed="8"/>
      <name val="Trade Gothic Next LT Pro Regula"/>
    </font>
    <font>
      <sz val="10"/>
      <color indexed="8"/>
      <name val="Sans-serif"/>
    </font>
    <font>
      <sz val="10"/>
      <color rgb="FF000000"/>
      <name val="TradeGothicNextLTPro-Rg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</fills>
  <borders count="5">
    <border>
      <left/>
      <right/>
      <top/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</borders>
  <cellStyleXfs count="1">
    <xf numFmtId="0" fontId="0" fillId="0" borderId="0" applyNumberFormat="0" applyFill="0" applyBorder="0" applyProtection="0"/>
  </cellStyleXfs>
  <cellXfs count="23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 wrapText="1"/>
    </xf>
    <xf numFmtId="49" fontId="1" fillId="2" borderId="2" xfId="0" applyNumberFormat="1" applyFont="1" applyFill="1" applyBorder="1" applyAlignment="1">
      <alignment horizontal="left"/>
    </xf>
    <xf numFmtId="164" fontId="2" fillId="0" borderId="3" xfId="0" applyNumberFormat="1" applyFont="1" applyBorder="1" applyAlignment="1"/>
    <xf numFmtId="3" fontId="2" fillId="0" borderId="3" xfId="0" applyNumberFormat="1" applyFont="1" applyBorder="1" applyAlignment="1"/>
    <xf numFmtId="0" fontId="2" fillId="0" borderId="3" xfId="0" applyFont="1" applyBorder="1" applyAlignment="1"/>
    <xf numFmtId="3" fontId="2" fillId="3" borderId="3" xfId="0" applyNumberFormat="1" applyFont="1" applyFill="1" applyBorder="1" applyAlignment="1"/>
    <xf numFmtId="1" fontId="2" fillId="0" borderId="3" xfId="0" applyNumberFormat="1" applyFont="1" applyBorder="1" applyAlignment="1">
      <alignment horizontal="right"/>
    </xf>
    <xf numFmtId="1" fontId="2" fillId="3" borderId="3" xfId="0" applyNumberFormat="1" applyFont="1" applyFill="1" applyBorder="1" applyAlignment="1"/>
    <xf numFmtId="1" fontId="2" fillId="0" borderId="3" xfId="0" applyNumberFormat="1" applyFont="1" applyBorder="1" applyAlignment="1"/>
    <xf numFmtId="164" fontId="2" fillId="0" borderId="4" xfId="0" applyNumberFormat="1" applyFont="1" applyBorder="1" applyAlignment="1"/>
    <xf numFmtId="3" fontId="2" fillId="0" borderId="4" xfId="0" applyNumberFormat="1" applyFont="1" applyBorder="1" applyAlignment="1"/>
    <xf numFmtId="0" fontId="2" fillId="0" borderId="4" xfId="0" applyFont="1" applyBorder="1" applyAlignment="1"/>
    <xf numFmtId="3" fontId="2" fillId="3" borderId="4" xfId="0" applyNumberFormat="1" applyFont="1" applyFill="1" applyBorder="1" applyAlignment="1"/>
    <xf numFmtId="1" fontId="2" fillId="0" borderId="4" xfId="0" applyNumberFormat="1" applyFont="1" applyBorder="1" applyAlignment="1">
      <alignment horizontal="right"/>
    </xf>
    <xf numFmtId="1" fontId="2" fillId="3" borderId="4" xfId="0" applyNumberFormat="1" applyFont="1" applyFill="1" applyBorder="1" applyAlignment="1"/>
    <xf numFmtId="1" fontId="2" fillId="0" borderId="4" xfId="0" applyNumberFormat="1" applyFont="1" applyBorder="1" applyAlignment="1"/>
    <xf numFmtId="0" fontId="2" fillId="0" borderId="4" xfId="0" applyNumberFormat="1" applyFont="1" applyBorder="1" applyAlignment="1"/>
    <xf numFmtId="164" fontId="3" fillId="0" borderId="4" xfId="0" applyNumberFormat="1" applyFont="1" applyBorder="1" applyAlignment="1"/>
    <xf numFmtId="3" fontId="4" fillId="0" borderId="4" xfId="0" applyNumberFormat="1" applyFont="1" applyBorder="1" applyAlignment="1"/>
    <xf numFmtId="3" fontId="5" fillId="0" borderId="0" xfId="0" applyNumberFormat="1" applyFont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5C068C"/>
      <rgbColor rgb="FFAAAAAA"/>
      <rgbColor rgb="FFDECDE8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84666</xdr:colOff>
      <xdr:row>0</xdr:row>
      <xdr:rowOff>1001822</xdr:rowOff>
    </xdr:from>
    <xdr:to>
      <xdr:col>11</xdr:col>
      <xdr:colOff>249766</xdr:colOff>
      <xdr:row>1</xdr:row>
      <xdr:rowOff>11645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4666" y="1001822"/>
          <a:ext cx="13847233" cy="26289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0" tIns="0" rIns="0" bIns="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cap="none" spc="0" baseline="0">
              <a:solidFill>
                <a:srgbClr val="000000"/>
              </a:solidFill>
              <a:uFillTx/>
              <a:latin typeface="Trade Gothic Next LT Pro Regula"/>
              <a:ea typeface="Trade Gothic Next LT Pro Regula"/>
              <a:cs typeface="Trade Gothic Next LT Pro Regula"/>
              <a:sym typeface="Trade Gothic Next LT Pro Regula"/>
            </a:defRPr>
          </a:pPr>
          <a:r>
            <a:rPr sz="1400" b="0" i="0" u="none" strike="noStrike" cap="none" spc="0" baseline="0">
              <a:solidFill>
                <a:srgbClr val="000000"/>
              </a:solidFill>
              <a:uFillTx/>
              <a:latin typeface="Trade Gothic Next LT Pro Regula"/>
              <a:ea typeface="Trade Gothic Next LT Pro Regula"/>
              <a:cs typeface="Trade Gothic Next LT Pro Regula"/>
              <a:sym typeface="Trade Gothic Next LT Pro Regula"/>
            </a:rPr>
            <a:t>NICS background check data and category breakdowns from FBI NICS Reports and Statistics. Population data from U.S. Census estimates.</a:t>
          </a:r>
        </a:p>
      </xdr:txBody>
    </xdr:sp>
    <xdr:clientData/>
  </xdr:twoCellAnchor>
  <xdr:twoCellAnchor>
    <xdr:from>
      <xdr:col>0</xdr:col>
      <xdr:colOff>101600</xdr:colOff>
      <xdr:row>0</xdr:row>
      <xdr:rowOff>732151</xdr:rowOff>
    </xdr:from>
    <xdr:to>
      <xdr:col>8</xdr:col>
      <xdr:colOff>511771</xdr:colOff>
      <xdr:row>0</xdr:row>
      <xdr:rowOff>1068066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1600" y="732151"/>
          <a:ext cx="10163771" cy="335915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0" tIns="0" rIns="0" bIns="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cap="none" spc="0" baseline="0">
              <a:solidFill>
                <a:srgbClr val="5C068C"/>
              </a:solidFill>
              <a:uFillTx/>
              <a:latin typeface="Trade Gothic Next LT Pro Cn"/>
              <a:ea typeface="Trade Gothic Next LT Pro Cn"/>
              <a:cs typeface="Trade Gothic Next LT Pro Cn"/>
              <a:sym typeface="Trade Gothic Next LT Pro Heavy "/>
            </a:defRPr>
          </a:pPr>
          <a:r>
            <a:rPr sz="1800" b="0" i="0" u="none" strike="noStrike" cap="none" spc="0" baseline="0">
              <a:solidFill>
                <a:srgbClr val="5C068C"/>
              </a:solidFill>
              <a:uFillTx/>
              <a:latin typeface="Trade Gothic Next LT Pro Cn"/>
              <a:ea typeface="Trade Gothic Next LT Pro Cn"/>
              <a:cs typeface="Trade Gothic Next LT Pro Cn"/>
              <a:sym typeface="Trade Gothic Next LT Pro Heavy "/>
            </a:rPr>
            <a:t>BRADY BACKGROUND CHECKS &amp; SALES ESTIMATES</a:t>
          </a:r>
        </a:p>
      </xdr:txBody>
    </xdr:sp>
    <xdr:clientData/>
  </xdr:twoCellAnchor>
  <xdr:twoCellAnchor>
    <xdr:from>
      <xdr:col>9</xdr:col>
      <xdr:colOff>119699</xdr:colOff>
      <xdr:row>0</xdr:row>
      <xdr:rowOff>0</xdr:rowOff>
    </xdr:from>
    <xdr:to>
      <xdr:col>9</xdr:col>
      <xdr:colOff>1615017</xdr:colOff>
      <xdr:row>1</xdr:row>
      <xdr:rowOff>251987</xdr:rowOff>
    </xdr:to>
    <xdr:pic>
      <xdr:nvPicPr>
        <xdr:cNvPr id="4" name="BRADYLOGO_fullcolor-0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75566" y="0"/>
          <a:ext cx="1495318" cy="150505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5"/>
  <sheetViews>
    <sheetView showGridLines="0" tabSelected="1" topLeftCell="A163" zoomScale="118" workbookViewId="0">
      <selection activeCell="E180" sqref="E180"/>
    </sheetView>
  </sheetViews>
  <sheetFormatPr baseColWidth="10" defaultColWidth="14.5" defaultRowHeight="15.75" customHeight="1"/>
  <cols>
    <col min="1" max="1" width="15.6640625" style="1" customWidth="1"/>
    <col min="2" max="2" width="17.5" style="1" customWidth="1"/>
    <col min="3" max="4" width="17.1640625" style="1" customWidth="1"/>
    <col min="5" max="5" width="14" style="1" customWidth="1"/>
    <col min="6" max="6" width="14.1640625" style="1" customWidth="1"/>
    <col min="7" max="7" width="17.83203125" style="1" customWidth="1"/>
    <col min="8" max="8" width="14.5" style="1" customWidth="1"/>
    <col min="9" max="9" width="15.6640625" style="1" customWidth="1"/>
    <col min="10" max="10" width="21.33203125" style="1" customWidth="1"/>
    <col min="11" max="11" width="14.5" style="1" customWidth="1"/>
    <col min="12" max="16384" width="14.5" style="1"/>
  </cols>
  <sheetData>
    <row r="1" spans="1:10" ht="98" customHeight="1"/>
    <row r="2" spans="1:10" ht="68" customHeight="1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spans="1:10" ht="16" customHeight="1">
      <c r="A3" s="5">
        <v>39083</v>
      </c>
      <c r="B3" s="6">
        <v>894608</v>
      </c>
      <c r="C3" s="6">
        <v>220351</v>
      </c>
      <c r="D3" s="6">
        <v>344123</v>
      </c>
      <c r="E3" s="7"/>
      <c r="F3" s="6">
        <v>24102</v>
      </c>
      <c r="G3" s="8">
        <f t="shared" ref="G3:G34" si="0">(C3+D3+E3+(F3*2))</f>
        <v>612678</v>
      </c>
      <c r="H3" s="9">
        <v>299890446</v>
      </c>
      <c r="I3" s="10">
        <f t="shared" ref="I3:I34" si="1">(G3/H3)*100000</f>
        <v>204.30060649548003</v>
      </c>
      <c r="J3" s="11"/>
    </row>
    <row r="4" spans="1:10" ht="16" customHeight="1">
      <c r="A4" s="12">
        <v>39114</v>
      </c>
      <c r="B4" s="13">
        <v>914954</v>
      </c>
      <c r="C4" s="13">
        <v>243489</v>
      </c>
      <c r="D4" s="13">
        <v>346770</v>
      </c>
      <c r="E4" s="14"/>
      <c r="F4" s="13">
        <v>29898</v>
      </c>
      <c r="G4" s="15">
        <f t="shared" si="0"/>
        <v>650055</v>
      </c>
      <c r="H4" s="16">
        <v>300095558</v>
      </c>
      <c r="I4" s="17">
        <f t="shared" si="1"/>
        <v>216.6160020269277</v>
      </c>
      <c r="J4" s="18"/>
    </row>
    <row r="5" spans="1:10" ht="16" customHeight="1">
      <c r="A5" s="12">
        <v>39142</v>
      </c>
      <c r="B5" s="13">
        <v>975806</v>
      </c>
      <c r="C5" s="13">
        <v>252355</v>
      </c>
      <c r="D5" s="13">
        <v>378185</v>
      </c>
      <c r="E5" s="14"/>
      <c r="F5" s="13">
        <v>37213</v>
      </c>
      <c r="G5" s="15">
        <f t="shared" si="0"/>
        <v>704966</v>
      </c>
      <c r="H5" s="16">
        <v>300288381</v>
      </c>
      <c r="I5" s="17">
        <f t="shared" si="1"/>
        <v>234.76299604146189</v>
      </c>
      <c r="J5" s="18"/>
    </row>
    <row r="6" spans="1:10" ht="16" customHeight="1">
      <c r="A6" s="12">
        <v>39173</v>
      </c>
      <c r="B6" s="13">
        <v>840271</v>
      </c>
      <c r="C6" s="13">
        <v>217941</v>
      </c>
      <c r="D6" s="13">
        <v>302122</v>
      </c>
      <c r="E6" s="14"/>
      <c r="F6" s="13">
        <v>32835</v>
      </c>
      <c r="G6" s="15">
        <f t="shared" si="0"/>
        <v>585733</v>
      </c>
      <c r="H6" s="16">
        <v>300511531</v>
      </c>
      <c r="I6" s="17">
        <f t="shared" si="1"/>
        <v>194.91198825245746</v>
      </c>
      <c r="J6" s="18"/>
    </row>
    <row r="7" spans="1:10" ht="16" customHeight="1">
      <c r="A7" s="12">
        <v>39203</v>
      </c>
      <c r="B7" s="13">
        <v>803051</v>
      </c>
      <c r="C7" s="13">
        <v>203352</v>
      </c>
      <c r="D7" s="13">
        <v>255251</v>
      </c>
      <c r="E7" s="14"/>
      <c r="F7" s="13">
        <v>49991</v>
      </c>
      <c r="G7" s="15">
        <f t="shared" si="0"/>
        <v>558585</v>
      </c>
      <c r="H7" s="16">
        <v>300728176</v>
      </c>
      <c r="I7" s="17">
        <f t="shared" si="1"/>
        <v>185.74415188818224</v>
      </c>
      <c r="J7" s="18"/>
    </row>
    <row r="8" spans="1:10" ht="16" customHeight="1">
      <c r="A8" s="12">
        <v>39234</v>
      </c>
      <c r="B8" s="13">
        <v>792943</v>
      </c>
      <c r="C8" s="13">
        <v>200776</v>
      </c>
      <c r="D8" s="13">
        <v>261797</v>
      </c>
      <c r="E8" s="14"/>
      <c r="F8" s="13">
        <v>48052</v>
      </c>
      <c r="G8" s="15">
        <f t="shared" si="0"/>
        <v>558677</v>
      </c>
      <c r="H8" s="16">
        <v>300968228</v>
      </c>
      <c r="I8" s="17">
        <f t="shared" si="1"/>
        <v>185.62657052291911</v>
      </c>
      <c r="J8" s="18"/>
    </row>
    <row r="9" spans="1:10" ht="16" customHeight="1">
      <c r="A9" s="12">
        <v>39264</v>
      </c>
      <c r="B9" s="13">
        <v>757884</v>
      </c>
      <c r="C9" s="13">
        <v>185607</v>
      </c>
      <c r="D9" s="13">
        <v>262350</v>
      </c>
      <c r="E9" s="14"/>
      <c r="F9" s="13">
        <v>38682</v>
      </c>
      <c r="G9" s="15">
        <f t="shared" si="0"/>
        <v>525321</v>
      </c>
      <c r="H9" s="16">
        <v>301231207</v>
      </c>
      <c r="I9" s="17">
        <f t="shared" si="1"/>
        <v>174.39129406004736</v>
      </c>
      <c r="J9" s="18"/>
    </row>
    <row r="10" spans="1:10" ht="16" customHeight="1">
      <c r="A10" s="12">
        <v>39295</v>
      </c>
      <c r="B10" s="13">
        <v>917358</v>
      </c>
      <c r="C10" s="13">
        <v>209962</v>
      </c>
      <c r="D10" s="13">
        <v>372925</v>
      </c>
      <c r="E10" s="14"/>
      <c r="F10" s="13">
        <v>16658</v>
      </c>
      <c r="G10" s="15">
        <f t="shared" si="0"/>
        <v>616203</v>
      </c>
      <c r="H10" s="16">
        <v>301500377</v>
      </c>
      <c r="I10" s="17">
        <f t="shared" si="1"/>
        <v>204.3788489193166</v>
      </c>
      <c r="J10" s="18"/>
    </row>
    <row r="11" spans="1:10" ht="16" customHeight="1">
      <c r="A11" s="12">
        <v>39326</v>
      </c>
      <c r="B11" s="13">
        <v>944889</v>
      </c>
      <c r="C11" s="13">
        <v>198349</v>
      </c>
      <c r="D11" s="13">
        <v>409590</v>
      </c>
      <c r="E11" s="14"/>
      <c r="F11" s="13">
        <v>10471</v>
      </c>
      <c r="G11" s="15">
        <f t="shared" si="0"/>
        <v>628881</v>
      </c>
      <c r="H11" s="16">
        <v>301772224</v>
      </c>
      <c r="I11" s="17">
        <f t="shared" si="1"/>
        <v>208.39591916849179</v>
      </c>
      <c r="J11" s="18"/>
    </row>
    <row r="12" spans="1:10" ht="16" customHeight="1">
      <c r="A12" s="12">
        <v>39356</v>
      </c>
      <c r="B12" s="13">
        <v>1025123</v>
      </c>
      <c r="C12" s="13">
        <v>207713</v>
      </c>
      <c r="D12" s="13">
        <v>466026</v>
      </c>
      <c r="E12" s="14"/>
      <c r="F12" s="13">
        <v>11485</v>
      </c>
      <c r="G12" s="15">
        <f t="shared" si="0"/>
        <v>696709</v>
      </c>
      <c r="H12" s="16">
        <v>302026271</v>
      </c>
      <c r="I12" s="17">
        <f t="shared" si="1"/>
        <v>230.67827765221125</v>
      </c>
      <c r="J12" s="18"/>
    </row>
    <row r="13" spans="1:10" ht="16" customHeight="1">
      <c r="A13" s="12">
        <v>39387</v>
      </c>
      <c r="B13" s="13">
        <v>1079923</v>
      </c>
      <c r="C13" s="13">
        <v>209034</v>
      </c>
      <c r="D13" s="13">
        <v>533696</v>
      </c>
      <c r="E13" s="14"/>
      <c r="F13" s="13">
        <v>11455</v>
      </c>
      <c r="G13" s="15">
        <f t="shared" si="0"/>
        <v>765640</v>
      </c>
      <c r="H13" s="16">
        <v>302287110</v>
      </c>
      <c r="I13" s="17">
        <f t="shared" si="1"/>
        <v>253.28238441923639</v>
      </c>
      <c r="J13" s="18"/>
    </row>
    <row r="14" spans="1:10" ht="16" customHeight="1">
      <c r="A14" s="12">
        <v>39417</v>
      </c>
      <c r="B14" s="13">
        <v>1230525</v>
      </c>
      <c r="C14" s="13">
        <v>286700</v>
      </c>
      <c r="D14" s="13">
        <v>637862</v>
      </c>
      <c r="E14" s="14"/>
      <c r="F14" s="13">
        <v>13559</v>
      </c>
      <c r="G14" s="15">
        <f t="shared" si="0"/>
        <v>951680</v>
      </c>
      <c r="H14" s="16">
        <v>302533358</v>
      </c>
      <c r="I14" s="17">
        <f t="shared" si="1"/>
        <v>314.57026963618341</v>
      </c>
      <c r="J14" s="18"/>
    </row>
    <row r="15" spans="1:10" ht="16" customHeight="1">
      <c r="A15" s="12">
        <v>39448</v>
      </c>
      <c r="B15" s="13">
        <v>942556</v>
      </c>
      <c r="C15" s="13">
        <v>251613</v>
      </c>
      <c r="D15" s="13">
        <v>340172</v>
      </c>
      <c r="E15" s="14"/>
      <c r="F15" s="13">
        <v>12595</v>
      </c>
      <c r="G15" s="15">
        <f t="shared" si="0"/>
        <v>616975</v>
      </c>
      <c r="H15" s="16">
        <v>302754346</v>
      </c>
      <c r="I15" s="17">
        <f t="shared" si="1"/>
        <v>203.78733060367034</v>
      </c>
      <c r="J15" s="17">
        <f t="shared" ref="J15:J46" si="2">((I15-I3)/(I3))*100</f>
        <v>-0.25123561824621399</v>
      </c>
    </row>
    <row r="16" spans="1:10" ht="16" customHeight="1">
      <c r="A16" s="12">
        <v>39479</v>
      </c>
      <c r="B16" s="13">
        <v>1021130</v>
      </c>
      <c r="C16" s="13">
        <v>293509</v>
      </c>
      <c r="D16" s="13">
        <v>366887</v>
      </c>
      <c r="E16" s="14"/>
      <c r="F16" s="13">
        <v>14661</v>
      </c>
      <c r="G16" s="15">
        <f t="shared" si="0"/>
        <v>689718</v>
      </c>
      <c r="H16" s="16">
        <v>302966260</v>
      </c>
      <c r="I16" s="17">
        <f t="shared" si="1"/>
        <v>227.65505307422683</v>
      </c>
      <c r="J16" s="17">
        <f t="shared" si="2"/>
        <v>5.0961383018817106</v>
      </c>
    </row>
    <row r="17" spans="1:10" ht="16" customHeight="1">
      <c r="A17" s="12">
        <v>39508</v>
      </c>
      <c r="B17" s="13">
        <v>1040863</v>
      </c>
      <c r="C17" s="13">
        <v>292259</v>
      </c>
      <c r="D17" s="13">
        <v>383826</v>
      </c>
      <c r="E17" s="14"/>
      <c r="F17" s="13">
        <v>13987</v>
      </c>
      <c r="G17" s="15">
        <f t="shared" si="0"/>
        <v>704059</v>
      </c>
      <c r="H17" s="16">
        <v>303185074</v>
      </c>
      <c r="I17" s="17">
        <f t="shared" si="1"/>
        <v>232.22086454031705</v>
      </c>
      <c r="J17" s="17">
        <f t="shared" si="2"/>
        <v>-1.0828501697498643</v>
      </c>
    </row>
    <row r="18" spans="1:10" ht="16" customHeight="1">
      <c r="A18" s="12">
        <v>39539</v>
      </c>
      <c r="B18" s="13">
        <v>940961</v>
      </c>
      <c r="C18" s="13">
        <v>254774</v>
      </c>
      <c r="D18" s="13">
        <v>320747</v>
      </c>
      <c r="E18" s="14"/>
      <c r="F18" s="13">
        <v>12237</v>
      </c>
      <c r="G18" s="15">
        <f t="shared" si="0"/>
        <v>599995</v>
      </c>
      <c r="H18" s="16">
        <v>303381938</v>
      </c>
      <c r="I18" s="17">
        <f t="shared" si="1"/>
        <v>197.76885992468016</v>
      </c>
      <c r="J18" s="17">
        <f t="shared" si="2"/>
        <v>1.4657239392183337</v>
      </c>
    </row>
    <row r="19" spans="1:10" ht="16" customHeight="1">
      <c r="A19" s="12">
        <v>39569</v>
      </c>
      <c r="B19" s="13">
        <v>886183</v>
      </c>
      <c r="C19" s="13">
        <v>245153</v>
      </c>
      <c r="D19" s="13">
        <v>287589</v>
      </c>
      <c r="E19" s="14"/>
      <c r="F19" s="13">
        <v>14125</v>
      </c>
      <c r="G19" s="15">
        <f t="shared" si="0"/>
        <v>560992</v>
      </c>
      <c r="H19" s="16">
        <v>303616954</v>
      </c>
      <c r="I19" s="17">
        <f t="shared" si="1"/>
        <v>184.76965551798534</v>
      </c>
      <c r="J19" s="17">
        <f t="shared" si="2"/>
        <v>-0.5246444425251936</v>
      </c>
    </row>
    <row r="20" spans="1:10" ht="16" customHeight="1">
      <c r="A20" s="12">
        <v>39600</v>
      </c>
      <c r="B20" s="13">
        <v>819891</v>
      </c>
      <c r="C20" s="13">
        <v>224084</v>
      </c>
      <c r="D20" s="13">
        <v>261885</v>
      </c>
      <c r="E20" s="14"/>
      <c r="F20" s="13">
        <v>11839</v>
      </c>
      <c r="G20" s="15">
        <f t="shared" si="0"/>
        <v>509647</v>
      </c>
      <c r="H20" s="16">
        <v>303847001</v>
      </c>
      <c r="I20" s="17">
        <f t="shared" si="1"/>
        <v>167.73145639834701</v>
      </c>
      <c r="J20" s="17">
        <f t="shared" si="2"/>
        <v>-9.6403839569737748</v>
      </c>
    </row>
    <row r="21" spans="1:10" ht="16" customHeight="1">
      <c r="A21" s="12">
        <v>39630</v>
      </c>
      <c r="B21" s="13">
        <v>891224</v>
      </c>
      <c r="C21" s="13">
        <v>228800</v>
      </c>
      <c r="D21" s="13">
        <v>268417</v>
      </c>
      <c r="E21" s="14"/>
      <c r="F21" s="13">
        <v>12565</v>
      </c>
      <c r="G21" s="15">
        <f t="shared" si="0"/>
        <v>522347</v>
      </c>
      <c r="H21" s="16">
        <v>304093966</v>
      </c>
      <c r="I21" s="17">
        <f t="shared" si="1"/>
        <v>171.77157668429368</v>
      </c>
      <c r="J21" s="17">
        <f t="shared" si="2"/>
        <v>-1.5022065120129477</v>
      </c>
    </row>
    <row r="22" spans="1:10" ht="16" customHeight="1">
      <c r="A22" s="12">
        <v>39661</v>
      </c>
      <c r="B22" s="13">
        <v>956872</v>
      </c>
      <c r="C22" s="13">
        <v>234475</v>
      </c>
      <c r="D22" s="13">
        <v>359617</v>
      </c>
      <c r="E22" s="14"/>
      <c r="F22" s="13">
        <v>13590</v>
      </c>
      <c r="G22" s="15">
        <f t="shared" si="0"/>
        <v>621272</v>
      </c>
      <c r="H22" s="16">
        <v>304357665</v>
      </c>
      <c r="I22" s="17">
        <f t="shared" si="1"/>
        <v>204.12562962723479</v>
      </c>
      <c r="J22" s="17">
        <f t="shared" si="2"/>
        <v>-0.1238970145006411</v>
      </c>
    </row>
    <row r="23" spans="1:10" ht="16" customHeight="1">
      <c r="A23" s="12">
        <v>39692</v>
      </c>
      <c r="B23" s="13">
        <v>973003</v>
      </c>
      <c r="C23" s="13">
        <v>216541</v>
      </c>
      <c r="D23" s="13">
        <v>396165</v>
      </c>
      <c r="E23" s="14"/>
      <c r="F23" s="13">
        <v>13333</v>
      </c>
      <c r="G23" s="15">
        <f t="shared" si="0"/>
        <v>639372</v>
      </c>
      <c r="H23" s="16">
        <v>304614210</v>
      </c>
      <c r="I23" s="17">
        <f t="shared" si="1"/>
        <v>209.89565785522612</v>
      </c>
      <c r="J23" s="17">
        <f t="shared" si="2"/>
        <v>0.71965837561423995</v>
      </c>
    </row>
    <row r="24" spans="1:10" ht="16" customHeight="1">
      <c r="A24" s="12">
        <v>39722</v>
      </c>
      <c r="B24" s="13">
        <v>1183279</v>
      </c>
      <c r="C24" s="13">
        <v>266882</v>
      </c>
      <c r="D24" s="13">
        <v>501959</v>
      </c>
      <c r="E24" s="14"/>
      <c r="F24" s="13">
        <v>16856</v>
      </c>
      <c r="G24" s="15">
        <f t="shared" si="0"/>
        <v>802553</v>
      </c>
      <c r="H24" s="16">
        <v>304858602</v>
      </c>
      <c r="I24" s="17">
        <f t="shared" si="1"/>
        <v>263.25417578343416</v>
      </c>
      <c r="J24" s="17">
        <f t="shared" si="2"/>
        <v>14.121788346424585</v>
      </c>
    </row>
    <row r="25" spans="1:10" ht="16" customHeight="1">
      <c r="A25" s="12">
        <v>39753</v>
      </c>
      <c r="B25" s="13">
        <v>1529635</v>
      </c>
      <c r="C25" s="13">
        <v>408380</v>
      </c>
      <c r="D25" s="13">
        <v>718920</v>
      </c>
      <c r="E25" s="14"/>
      <c r="F25" s="13">
        <v>27618</v>
      </c>
      <c r="G25" s="15">
        <f t="shared" si="0"/>
        <v>1182536</v>
      </c>
      <c r="H25" s="16">
        <v>305093832</v>
      </c>
      <c r="I25" s="17">
        <f t="shared" si="1"/>
        <v>387.59747853571815</v>
      </c>
      <c r="J25" s="17">
        <f t="shared" si="2"/>
        <v>53.029781137152284</v>
      </c>
    </row>
    <row r="26" spans="1:10" ht="16" customHeight="1">
      <c r="A26" s="12">
        <v>39783</v>
      </c>
      <c r="B26" s="13">
        <v>1523426</v>
      </c>
      <c r="C26" s="13">
        <v>414729</v>
      </c>
      <c r="D26" s="13">
        <v>701783</v>
      </c>
      <c r="E26" s="14"/>
      <c r="F26" s="13">
        <v>23673</v>
      </c>
      <c r="G26" s="15">
        <f t="shared" si="0"/>
        <v>1163858</v>
      </c>
      <c r="H26" s="16">
        <v>305298802</v>
      </c>
      <c r="I26" s="17">
        <f t="shared" si="1"/>
        <v>381.21931444722799</v>
      </c>
      <c r="J26" s="17">
        <f t="shared" si="2"/>
        <v>21.187331176632682</v>
      </c>
    </row>
    <row r="27" spans="1:10" ht="16" customHeight="1">
      <c r="A27" s="12">
        <v>39814</v>
      </c>
      <c r="B27" s="13">
        <v>1213885</v>
      </c>
      <c r="C27" s="13">
        <v>355173</v>
      </c>
      <c r="D27" s="13">
        <v>415474</v>
      </c>
      <c r="E27" s="14"/>
      <c r="F27" s="13">
        <v>24035</v>
      </c>
      <c r="G27" s="15">
        <f t="shared" si="0"/>
        <v>818717</v>
      </c>
      <c r="H27" s="16">
        <v>305519874</v>
      </c>
      <c r="I27" s="17">
        <f t="shared" si="1"/>
        <v>267.97503850764224</v>
      </c>
      <c r="J27" s="17">
        <f t="shared" si="2"/>
        <v>31.49739864290456</v>
      </c>
    </row>
    <row r="28" spans="1:10" ht="16" customHeight="1">
      <c r="A28" s="12">
        <v>39845</v>
      </c>
      <c r="B28" s="13">
        <v>1259078</v>
      </c>
      <c r="C28" s="13">
        <v>394590</v>
      </c>
      <c r="D28" s="13">
        <v>427636</v>
      </c>
      <c r="E28" s="14"/>
      <c r="F28" s="13">
        <v>26462</v>
      </c>
      <c r="G28" s="15">
        <f t="shared" si="0"/>
        <v>875150</v>
      </c>
      <c r="H28" s="16">
        <v>305714782</v>
      </c>
      <c r="I28" s="17">
        <f t="shared" si="1"/>
        <v>286.26355398150162</v>
      </c>
      <c r="J28" s="17">
        <f t="shared" si="2"/>
        <v>25.744432252143117</v>
      </c>
    </row>
    <row r="29" spans="1:10" ht="16" customHeight="1">
      <c r="A29" s="12">
        <v>39873</v>
      </c>
      <c r="B29" s="13">
        <v>1345096</v>
      </c>
      <c r="C29" s="13">
        <v>405784</v>
      </c>
      <c r="D29" s="13">
        <v>469117</v>
      </c>
      <c r="E29" s="14"/>
      <c r="F29" s="13">
        <v>26724</v>
      </c>
      <c r="G29" s="15">
        <f t="shared" si="0"/>
        <v>928349</v>
      </c>
      <c r="H29" s="16">
        <v>305920351</v>
      </c>
      <c r="I29" s="17">
        <f t="shared" si="1"/>
        <v>303.46101426903761</v>
      </c>
      <c r="J29" s="17">
        <f t="shared" si="2"/>
        <v>30.677755795001872</v>
      </c>
    </row>
    <row r="30" spans="1:10" ht="16" customHeight="1">
      <c r="A30" s="12">
        <v>39904</v>
      </c>
      <c r="B30" s="13">
        <v>1225980</v>
      </c>
      <c r="C30" s="13">
        <v>352352</v>
      </c>
      <c r="D30" s="13">
        <v>400232</v>
      </c>
      <c r="E30" s="14"/>
      <c r="F30" s="13">
        <v>24723</v>
      </c>
      <c r="G30" s="15">
        <f t="shared" si="0"/>
        <v>802030</v>
      </c>
      <c r="H30" s="16">
        <v>306112520</v>
      </c>
      <c r="I30" s="17">
        <f t="shared" si="1"/>
        <v>262.00496471036206</v>
      </c>
      <c r="J30" s="17">
        <f t="shared" si="2"/>
        <v>32.480393935701542</v>
      </c>
    </row>
    <row r="31" spans="1:10" ht="16" customHeight="1">
      <c r="A31" s="12">
        <v>39934</v>
      </c>
      <c r="B31" s="13">
        <v>1023102</v>
      </c>
      <c r="C31" s="13">
        <v>282826</v>
      </c>
      <c r="D31" s="13">
        <v>314167</v>
      </c>
      <c r="E31" s="14"/>
      <c r="F31" s="13">
        <v>24031</v>
      </c>
      <c r="G31" s="15">
        <f t="shared" si="0"/>
        <v>645055</v>
      </c>
      <c r="H31" s="16">
        <v>306321829</v>
      </c>
      <c r="I31" s="17">
        <f t="shared" si="1"/>
        <v>210.58081368402901</v>
      </c>
      <c r="J31" s="17">
        <f t="shared" si="2"/>
        <v>13.969370724691982</v>
      </c>
    </row>
    <row r="32" spans="1:10" ht="16" customHeight="1">
      <c r="A32" s="12">
        <v>39965</v>
      </c>
      <c r="B32" s="13">
        <v>968145</v>
      </c>
      <c r="C32" s="13">
        <v>252910</v>
      </c>
      <c r="D32" s="13">
        <v>288478</v>
      </c>
      <c r="E32" s="19">
        <v>249</v>
      </c>
      <c r="F32" s="13">
        <v>20191</v>
      </c>
      <c r="G32" s="15">
        <f t="shared" si="0"/>
        <v>582019</v>
      </c>
      <c r="H32" s="16">
        <v>306541114</v>
      </c>
      <c r="I32" s="17">
        <f t="shared" si="1"/>
        <v>189.86653777215673</v>
      </c>
      <c r="J32" s="17">
        <f t="shared" si="2"/>
        <v>13.196738315585192</v>
      </c>
    </row>
    <row r="33" spans="1:10" ht="16" customHeight="1">
      <c r="A33" s="12">
        <v>39995</v>
      </c>
      <c r="B33" s="13">
        <v>966162</v>
      </c>
      <c r="C33" s="13">
        <v>251513</v>
      </c>
      <c r="D33" s="13">
        <v>286545</v>
      </c>
      <c r="E33" s="13">
        <v>3824</v>
      </c>
      <c r="F33" s="13">
        <v>14309</v>
      </c>
      <c r="G33" s="15">
        <f t="shared" si="0"/>
        <v>570500</v>
      </c>
      <c r="H33" s="16">
        <v>306771529</v>
      </c>
      <c r="I33" s="17">
        <f t="shared" si="1"/>
        <v>185.96901800492705</v>
      </c>
      <c r="J33" s="17">
        <f t="shared" si="2"/>
        <v>8.2653030231698086</v>
      </c>
    </row>
    <row r="34" spans="1:10" ht="16" customHeight="1">
      <c r="A34" s="12">
        <v>40026</v>
      </c>
      <c r="B34" s="13">
        <v>1074757</v>
      </c>
      <c r="C34" s="13">
        <v>259533</v>
      </c>
      <c r="D34" s="13">
        <v>362310</v>
      </c>
      <c r="E34" s="13">
        <v>3721</v>
      </c>
      <c r="F34" s="13">
        <v>14465</v>
      </c>
      <c r="G34" s="15">
        <f t="shared" si="0"/>
        <v>654494</v>
      </c>
      <c r="H34" s="16">
        <v>307007040</v>
      </c>
      <c r="I34" s="17">
        <f t="shared" si="1"/>
        <v>213.18533933293517</v>
      </c>
      <c r="J34" s="17">
        <f t="shared" si="2"/>
        <v>4.4383009239186801</v>
      </c>
    </row>
    <row r="35" spans="1:10" ht="16" customHeight="1">
      <c r="A35" s="12">
        <v>40057</v>
      </c>
      <c r="B35" s="13">
        <v>1093230</v>
      </c>
      <c r="C35" s="13">
        <v>247609</v>
      </c>
      <c r="D35" s="13">
        <v>405883</v>
      </c>
      <c r="E35" s="13">
        <v>3414</v>
      </c>
      <c r="F35" s="13">
        <v>14091</v>
      </c>
      <c r="G35" s="15">
        <f t="shared" ref="G35:G66" si="3">(C35+D35+E35+(F35*2))</f>
        <v>685088</v>
      </c>
      <c r="H35" s="16">
        <v>307267930</v>
      </c>
      <c r="I35" s="17">
        <f t="shared" ref="I35:I66" si="4">(G35/H35)*100000</f>
        <v>222.96111409999736</v>
      </c>
      <c r="J35" s="17">
        <f t="shared" si="2"/>
        <v>6.2247387003036705</v>
      </c>
    </row>
    <row r="36" spans="1:10" ht="16" customHeight="1">
      <c r="A36" s="12">
        <v>40087</v>
      </c>
      <c r="B36" s="13">
        <v>1233982</v>
      </c>
      <c r="C36" s="13">
        <v>275222</v>
      </c>
      <c r="D36" s="13">
        <v>479436</v>
      </c>
      <c r="E36" s="13">
        <v>3873</v>
      </c>
      <c r="F36" s="13">
        <v>15369</v>
      </c>
      <c r="G36" s="15">
        <f t="shared" si="3"/>
        <v>789269</v>
      </c>
      <c r="H36" s="16">
        <v>307518237</v>
      </c>
      <c r="I36" s="17">
        <f t="shared" si="4"/>
        <v>256.6576238533782</v>
      </c>
      <c r="J36" s="17">
        <f t="shared" si="2"/>
        <v>-2.5057729513406142</v>
      </c>
    </row>
    <row r="37" spans="1:10" ht="16" customHeight="1">
      <c r="A37" s="12">
        <v>40118</v>
      </c>
      <c r="B37" s="13">
        <v>1223252</v>
      </c>
      <c r="C37" s="13">
        <v>268972</v>
      </c>
      <c r="D37" s="13">
        <v>515135</v>
      </c>
      <c r="E37" s="13">
        <v>3637</v>
      </c>
      <c r="F37" s="13">
        <v>14735</v>
      </c>
      <c r="G37" s="15">
        <f t="shared" si="3"/>
        <v>817214</v>
      </c>
      <c r="H37" s="16">
        <v>307757459</v>
      </c>
      <c r="I37" s="17">
        <f t="shared" si="4"/>
        <v>265.5383244504888</v>
      </c>
      <c r="J37" s="17">
        <f t="shared" si="2"/>
        <v>-31.491214686522085</v>
      </c>
    </row>
    <row r="38" spans="1:10" ht="16" customHeight="1">
      <c r="A38" s="12">
        <v>40148</v>
      </c>
      <c r="B38" s="13">
        <v>1407155</v>
      </c>
      <c r="C38" s="13">
        <v>343120</v>
      </c>
      <c r="D38" s="13">
        <v>614228</v>
      </c>
      <c r="E38" s="13">
        <v>4490</v>
      </c>
      <c r="F38" s="13">
        <v>16550</v>
      </c>
      <c r="G38" s="15">
        <f t="shared" si="3"/>
        <v>994938</v>
      </c>
      <c r="H38" s="16">
        <v>307954399</v>
      </c>
      <c r="I38" s="17">
        <f t="shared" si="4"/>
        <v>323.07965180260339</v>
      </c>
      <c r="J38" s="17">
        <f t="shared" si="2"/>
        <v>-15.250975079509734</v>
      </c>
    </row>
    <row r="39" spans="1:10" ht="16" customHeight="1">
      <c r="A39" s="12">
        <v>40179</v>
      </c>
      <c r="B39" s="13">
        <v>1119229</v>
      </c>
      <c r="C39" s="13">
        <v>289444</v>
      </c>
      <c r="D39" s="13">
        <v>349597</v>
      </c>
      <c r="E39" s="13">
        <v>4970</v>
      </c>
      <c r="F39" s="13">
        <v>15966</v>
      </c>
      <c r="G39" s="15">
        <f t="shared" si="3"/>
        <v>675943</v>
      </c>
      <c r="H39" s="16">
        <v>308169976</v>
      </c>
      <c r="I39" s="17">
        <f t="shared" si="4"/>
        <v>219.34096526002909</v>
      </c>
      <c r="J39" s="17">
        <f t="shared" si="2"/>
        <v>-18.1487326276571</v>
      </c>
    </row>
    <row r="40" spans="1:10" ht="16" customHeight="1">
      <c r="A40" s="12">
        <v>40210</v>
      </c>
      <c r="B40" s="13">
        <v>1243211</v>
      </c>
      <c r="C40" s="13">
        <v>360273</v>
      </c>
      <c r="D40" s="13">
        <v>387244</v>
      </c>
      <c r="E40" s="13">
        <v>5557</v>
      </c>
      <c r="F40" s="13">
        <v>18622</v>
      </c>
      <c r="G40" s="15">
        <f t="shared" si="3"/>
        <v>790318</v>
      </c>
      <c r="H40" s="16">
        <v>308375613</v>
      </c>
      <c r="I40" s="17">
        <f t="shared" si="4"/>
        <v>256.28420882944465</v>
      </c>
      <c r="J40" s="17">
        <f t="shared" si="2"/>
        <v>-10.472637796564992</v>
      </c>
    </row>
    <row r="41" spans="1:10" ht="16" customHeight="1">
      <c r="A41" s="12">
        <v>40238</v>
      </c>
      <c r="B41" s="13">
        <v>1300100</v>
      </c>
      <c r="C41" s="13">
        <v>367921</v>
      </c>
      <c r="D41" s="13">
        <v>421284</v>
      </c>
      <c r="E41" s="13">
        <v>5789</v>
      </c>
      <c r="F41" s="13">
        <v>16830</v>
      </c>
      <c r="G41" s="15">
        <f t="shared" si="3"/>
        <v>828654</v>
      </c>
      <c r="H41" s="16">
        <v>308565817</v>
      </c>
      <c r="I41" s="17">
        <f t="shared" si="4"/>
        <v>268.55016153652559</v>
      </c>
      <c r="J41" s="17">
        <f t="shared" si="2"/>
        <v>-11.50422989806569</v>
      </c>
    </row>
    <row r="42" spans="1:10" ht="16" customHeight="1">
      <c r="A42" s="12">
        <v>40269</v>
      </c>
      <c r="B42" s="13">
        <v>1233761</v>
      </c>
      <c r="C42" s="13">
        <v>314326</v>
      </c>
      <c r="D42" s="13">
        <v>349370</v>
      </c>
      <c r="E42" s="13">
        <v>4369</v>
      </c>
      <c r="F42" s="13">
        <v>15419</v>
      </c>
      <c r="G42" s="15">
        <f t="shared" si="3"/>
        <v>698903</v>
      </c>
      <c r="H42" s="18">
        <v>308936579</v>
      </c>
      <c r="I42" s="17">
        <f t="shared" si="4"/>
        <v>226.2286331590407</v>
      </c>
      <c r="J42" s="17">
        <f t="shared" si="2"/>
        <v>-13.654829629228946</v>
      </c>
    </row>
    <row r="43" spans="1:10" ht="16" customHeight="1">
      <c r="A43" s="12">
        <v>40299</v>
      </c>
      <c r="B43" s="13">
        <v>1016876</v>
      </c>
      <c r="C43" s="13">
        <v>275408</v>
      </c>
      <c r="D43" s="13">
        <v>290452</v>
      </c>
      <c r="E43" s="13">
        <v>3950</v>
      </c>
      <c r="F43" s="13">
        <v>12015</v>
      </c>
      <c r="G43" s="15">
        <f t="shared" si="3"/>
        <v>593840</v>
      </c>
      <c r="H43" s="18">
        <v>309117147</v>
      </c>
      <c r="I43" s="17">
        <f t="shared" si="4"/>
        <v>192.10839830894272</v>
      </c>
      <c r="J43" s="17">
        <f t="shared" si="2"/>
        <v>-8.7721265066454066</v>
      </c>
    </row>
    <row r="44" spans="1:10" ht="16" customHeight="1">
      <c r="A44" s="12">
        <v>40330</v>
      </c>
      <c r="B44" s="13">
        <v>1005876</v>
      </c>
      <c r="C44" s="13">
        <v>259339</v>
      </c>
      <c r="D44" s="13">
        <v>279249</v>
      </c>
      <c r="E44" s="13">
        <v>3737</v>
      </c>
      <c r="F44" s="13">
        <v>12515</v>
      </c>
      <c r="G44" s="15">
        <f t="shared" si="3"/>
        <v>567355</v>
      </c>
      <c r="H44" s="18">
        <v>309315042</v>
      </c>
      <c r="I44" s="17">
        <f t="shared" si="4"/>
        <v>183.42302279628549</v>
      </c>
      <c r="J44" s="17">
        <f t="shared" si="2"/>
        <v>-3.3937075229146343</v>
      </c>
    </row>
    <row r="45" spans="1:10" ht="16" customHeight="1">
      <c r="A45" s="12">
        <v>40360</v>
      </c>
      <c r="B45" s="13">
        <v>1069792</v>
      </c>
      <c r="C45" s="13">
        <v>268987</v>
      </c>
      <c r="D45" s="13">
        <v>288281</v>
      </c>
      <c r="E45" s="13">
        <v>3617</v>
      </c>
      <c r="F45" s="13">
        <v>12930</v>
      </c>
      <c r="G45" s="15">
        <f t="shared" si="3"/>
        <v>586745</v>
      </c>
      <c r="H45" s="18">
        <v>309529035</v>
      </c>
      <c r="I45" s="17">
        <f t="shared" si="4"/>
        <v>189.56056901091688</v>
      </c>
      <c r="J45" s="17">
        <f t="shared" si="2"/>
        <v>1.9312630913040978</v>
      </c>
    </row>
    <row r="46" spans="1:10" ht="16" customHeight="1">
      <c r="A46" s="12">
        <v>40391</v>
      </c>
      <c r="B46" s="13">
        <v>1089374</v>
      </c>
      <c r="C46" s="13">
        <v>280874</v>
      </c>
      <c r="D46" s="13">
        <v>367074</v>
      </c>
      <c r="E46" s="13">
        <v>3872</v>
      </c>
      <c r="F46" s="13">
        <v>13656</v>
      </c>
      <c r="G46" s="15">
        <f t="shared" si="3"/>
        <v>679132</v>
      </c>
      <c r="H46" s="18">
        <v>309756160</v>
      </c>
      <c r="I46" s="17">
        <f t="shared" si="4"/>
        <v>219.24729438794694</v>
      </c>
      <c r="J46" s="17">
        <f t="shared" si="2"/>
        <v>2.8435140399334435</v>
      </c>
    </row>
    <row r="47" spans="1:10" ht="16" customHeight="1">
      <c r="A47" s="12">
        <v>40422</v>
      </c>
      <c r="B47" s="13">
        <v>1145798</v>
      </c>
      <c r="C47" s="13">
        <v>275133</v>
      </c>
      <c r="D47" s="13">
        <v>415323</v>
      </c>
      <c r="E47" s="13">
        <v>3789</v>
      </c>
      <c r="F47" s="13">
        <v>13855</v>
      </c>
      <c r="G47" s="15">
        <f t="shared" si="3"/>
        <v>721955</v>
      </c>
      <c r="H47" s="18">
        <v>309982033</v>
      </c>
      <c r="I47" s="17">
        <f t="shared" si="4"/>
        <v>232.90220823863041</v>
      </c>
      <c r="J47" s="17">
        <f t="shared" ref="J47:J78" si="5">((I47-I35)/(I35))*100</f>
        <v>4.4586672338632543</v>
      </c>
    </row>
    <row r="48" spans="1:10" ht="16" customHeight="1">
      <c r="A48" s="12">
        <v>40452</v>
      </c>
      <c r="B48" s="13">
        <v>1368184</v>
      </c>
      <c r="C48" s="13">
        <v>291203</v>
      </c>
      <c r="D48" s="13">
        <v>475736</v>
      </c>
      <c r="E48" s="13">
        <v>4102</v>
      </c>
      <c r="F48" s="13">
        <v>14735</v>
      </c>
      <c r="G48" s="15">
        <f t="shared" si="3"/>
        <v>800511</v>
      </c>
      <c r="H48" s="18">
        <v>310168463</v>
      </c>
      <c r="I48" s="17">
        <f t="shared" si="4"/>
        <v>258.08910172792133</v>
      </c>
      <c r="J48" s="17">
        <f t="shared" si="5"/>
        <v>0.55773830251031231</v>
      </c>
    </row>
    <row r="49" spans="1:10" ht="16" customHeight="1">
      <c r="A49" s="12">
        <v>40483</v>
      </c>
      <c r="B49" s="13">
        <v>1296223</v>
      </c>
      <c r="C49" s="13">
        <v>299809</v>
      </c>
      <c r="D49" s="13">
        <v>558458</v>
      </c>
      <c r="E49" s="13">
        <v>4117</v>
      </c>
      <c r="F49" s="13">
        <v>16190</v>
      </c>
      <c r="G49" s="15">
        <f t="shared" si="3"/>
        <v>894764</v>
      </c>
      <c r="H49" s="18">
        <v>310342825</v>
      </c>
      <c r="I49" s="17">
        <f t="shared" si="4"/>
        <v>288.31470487516509</v>
      </c>
      <c r="J49" s="17">
        <f t="shared" si="5"/>
        <v>8.5774362219880178</v>
      </c>
    </row>
    <row r="50" spans="1:10" ht="16" customHeight="1">
      <c r="A50" s="12">
        <v>40513</v>
      </c>
      <c r="B50" s="13">
        <v>1521192</v>
      </c>
      <c r="C50" s="13">
        <v>395284</v>
      </c>
      <c r="D50" s="13">
        <v>660116</v>
      </c>
      <c r="E50" s="13">
        <v>4892</v>
      </c>
      <c r="F50" s="13">
        <v>17876</v>
      </c>
      <c r="G50" s="15">
        <f t="shared" si="3"/>
        <v>1096044</v>
      </c>
      <c r="H50" s="18">
        <v>310532785</v>
      </c>
      <c r="I50" s="17">
        <f t="shared" si="4"/>
        <v>352.9559688842516</v>
      </c>
      <c r="J50" s="17">
        <f t="shared" si="5"/>
        <v>9.2473533739915545</v>
      </c>
    </row>
    <row r="51" spans="1:10" ht="16" customHeight="1">
      <c r="A51" s="12">
        <v>40544</v>
      </c>
      <c r="B51" s="13">
        <v>1323336</v>
      </c>
      <c r="C51" s="13">
        <v>342341</v>
      </c>
      <c r="D51" s="13">
        <v>364202</v>
      </c>
      <c r="E51" s="13">
        <v>5149</v>
      </c>
      <c r="F51" s="13">
        <v>16586</v>
      </c>
      <c r="G51" s="15">
        <f t="shared" si="3"/>
        <v>744864</v>
      </c>
      <c r="H51" s="18">
        <v>310688503</v>
      </c>
      <c r="I51" s="17">
        <f t="shared" si="4"/>
        <v>239.7462386949027</v>
      </c>
      <c r="J51" s="17">
        <f t="shared" si="5"/>
        <v>9.302992448621314</v>
      </c>
    </row>
    <row r="52" spans="1:10" ht="16" customHeight="1">
      <c r="A52" s="12">
        <v>40575</v>
      </c>
      <c r="B52" s="13">
        <v>1473513</v>
      </c>
      <c r="C52" s="13">
        <v>424139</v>
      </c>
      <c r="D52" s="13">
        <v>423556</v>
      </c>
      <c r="E52" s="13">
        <v>6057</v>
      </c>
      <c r="F52" s="13">
        <v>22494</v>
      </c>
      <c r="G52" s="15">
        <f t="shared" si="3"/>
        <v>898740</v>
      </c>
      <c r="H52" s="18">
        <v>310827185</v>
      </c>
      <c r="I52" s="17">
        <f t="shared" si="4"/>
        <v>289.14459332120515</v>
      </c>
      <c r="J52" s="17">
        <f t="shared" si="5"/>
        <v>12.821852989634976</v>
      </c>
    </row>
    <row r="53" spans="1:10" ht="16" customHeight="1">
      <c r="A53" s="12">
        <v>40603</v>
      </c>
      <c r="B53" s="13">
        <v>1449724</v>
      </c>
      <c r="C53" s="13">
        <v>438614</v>
      </c>
      <c r="D53" s="13">
        <v>466407</v>
      </c>
      <c r="E53" s="13">
        <v>7302</v>
      </c>
      <c r="F53" s="13">
        <v>20362</v>
      </c>
      <c r="G53" s="15">
        <f t="shared" si="3"/>
        <v>953047</v>
      </c>
      <c r="H53" s="18">
        <v>311003445</v>
      </c>
      <c r="I53" s="17">
        <f t="shared" si="4"/>
        <v>306.44258619064493</v>
      </c>
      <c r="J53" s="17">
        <f t="shared" si="5"/>
        <v>14.109998831248358</v>
      </c>
    </row>
    <row r="54" spans="1:10" ht="16" customHeight="1">
      <c r="A54" s="12">
        <v>40634</v>
      </c>
      <c r="B54" s="13">
        <v>1351255</v>
      </c>
      <c r="C54" s="13">
        <v>362119</v>
      </c>
      <c r="D54" s="13">
        <v>404033</v>
      </c>
      <c r="E54" s="13">
        <v>6119</v>
      </c>
      <c r="F54" s="13">
        <v>18054</v>
      </c>
      <c r="G54" s="15">
        <f t="shared" si="3"/>
        <v>808379</v>
      </c>
      <c r="H54" s="13">
        <v>311177655</v>
      </c>
      <c r="I54" s="17">
        <f t="shared" si="4"/>
        <v>259.780542404306</v>
      </c>
      <c r="J54" s="17">
        <f t="shared" si="5"/>
        <v>14.830973770538597</v>
      </c>
    </row>
    <row r="55" spans="1:10" ht="16" customHeight="1">
      <c r="A55" s="12">
        <v>40664</v>
      </c>
      <c r="B55" s="13">
        <v>1230953</v>
      </c>
      <c r="C55" s="13">
        <v>307919</v>
      </c>
      <c r="D55" s="13">
        <v>320995</v>
      </c>
      <c r="E55" s="13">
        <v>4784</v>
      </c>
      <c r="F55" s="13">
        <v>15565</v>
      </c>
      <c r="G55" s="15">
        <f t="shared" si="3"/>
        <v>664828</v>
      </c>
      <c r="H55" s="13">
        <v>311345784</v>
      </c>
      <c r="I55" s="17">
        <f t="shared" si="4"/>
        <v>213.53364463737208</v>
      </c>
      <c r="J55" s="17">
        <f t="shared" si="5"/>
        <v>11.152685940348086</v>
      </c>
    </row>
    <row r="56" spans="1:10" ht="16" customHeight="1">
      <c r="A56" s="12">
        <v>40695</v>
      </c>
      <c r="B56" s="13">
        <v>1168322</v>
      </c>
      <c r="C56" s="13">
        <v>298380</v>
      </c>
      <c r="D56" s="13">
        <v>307659</v>
      </c>
      <c r="E56" s="13">
        <v>4758</v>
      </c>
      <c r="F56" s="13">
        <v>15225</v>
      </c>
      <c r="G56" s="15">
        <f t="shared" si="3"/>
        <v>641247</v>
      </c>
      <c r="H56" s="13">
        <v>311550018</v>
      </c>
      <c r="I56" s="17">
        <f t="shared" si="4"/>
        <v>205.82473533992865</v>
      </c>
      <c r="J56" s="17">
        <f t="shared" si="5"/>
        <v>12.213141078000387</v>
      </c>
    </row>
    <row r="57" spans="1:10" ht="16" customHeight="1">
      <c r="A57" s="12">
        <v>40725</v>
      </c>
      <c r="B57" s="13">
        <v>1157041</v>
      </c>
      <c r="C57" s="13">
        <v>291310</v>
      </c>
      <c r="D57" s="13">
        <v>312214</v>
      </c>
      <c r="E57" s="13">
        <v>4896</v>
      </c>
      <c r="F57" s="13">
        <v>15803</v>
      </c>
      <c r="G57" s="15">
        <f t="shared" si="3"/>
        <v>640026</v>
      </c>
      <c r="H57" s="13">
        <v>311757799</v>
      </c>
      <c r="I57" s="17">
        <f t="shared" si="4"/>
        <v>205.29590664706996</v>
      </c>
      <c r="J57" s="17">
        <f t="shared" si="5"/>
        <v>8.3009550552925759</v>
      </c>
    </row>
    <row r="58" spans="1:10" ht="16" customHeight="1">
      <c r="A58" s="12">
        <v>40756</v>
      </c>
      <c r="B58" s="13">
        <v>1310041</v>
      </c>
      <c r="C58" s="13">
        <v>319519</v>
      </c>
      <c r="D58" s="13">
        <v>413312</v>
      </c>
      <c r="E58" s="13">
        <v>5302</v>
      </c>
      <c r="F58" s="13">
        <v>16801</v>
      </c>
      <c r="G58" s="15">
        <f t="shared" si="3"/>
        <v>771735</v>
      </c>
      <c r="H58" s="13">
        <v>311990012</v>
      </c>
      <c r="I58" s="17">
        <f t="shared" si="4"/>
        <v>247.35888019389546</v>
      </c>
      <c r="J58" s="17">
        <f t="shared" si="5"/>
        <v>12.821862128071009</v>
      </c>
    </row>
    <row r="59" spans="1:10" ht="16" customHeight="1">
      <c r="A59" s="12">
        <v>40787</v>
      </c>
      <c r="B59" s="13">
        <v>1253752</v>
      </c>
      <c r="C59" s="13">
        <v>316724</v>
      </c>
      <c r="D59" s="13">
        <v>464594</v>
      </c>
      <c r="E59" s="13">
        <v>5595</v>
      </c>
      <c r="F59" s="13">
        <v>18650</v>
      </c>
      <c r="G59" s="15">
        <f t="shared" si="3"/>
        <v>824213</v>
      </c>
      <c r="H59" s="13">
        <v>312200826</v>
      </c>
      <c r="I59" s="17">
        <f t="shared" si="4"/>
        <v>264.00090305975039</v>
      </c>
      <c r="J59" s="17">
        <f t="shared" si="5"/>
        <v>13.352683538859544</v>
      </c>
    </row>
    <row r="60" spans="1:10" ht="16" customHeight="1">
      <c r="A60" s="12">
        <v>40817</v>
      </c>
      <c r="B60" s="13">
        <v>1340273</v>
      </c>
      <c r="C60" s="13">
        <v>328762</v>
      </c>
      <c r="D60" s="13">
        <v>522471</v>
      </c>
      <c r="E60" s="13">
        <v>5618</v>
      </c>
      <c r="F60" s="13">
        <v>17680</v>
      </c>
      <c r="G60" s="15">
        <f t="shared" si="3"/>
        <v>892211</v>
      </c>
      <c r="H60" s="13">
        <v>312391146</v>
      </c>
      <c r="I60" s="17">
        <f t="shared" si="4"/>
        <v>285.60700628820001</v>
      </c>
      <c r="J60" s="17">
        <f t="shared" si="5"/>
        <v>10.66217224053427</v>
      </c>
    </row>
    <row r="61" spans="1:10" ht="16" customHeight="1">
      <c r="A61" s="12">
        <v>40848</v>
      </c>
      <c r="B61" s="13">
        <v>1534414</v>
      </c>
      <c r="C61" s="13">
        <v>359660</v>
      </c>
      <c r="D61" s="13">
        <v>642790</v>
      </c>
      <c r="E61" s="13">
        <v>6079</v>
      </c>
      <c r="F61" s="13">
        <v>19679</v>
      </c>
      <c r="G61" s="15">
        <f t="shared" si="3"/>
        <v>1047887</v>
      </c>
      <c r="H61" s="13">
        <v>312582044</v>
      </c>
      <c r="I61" s="17">
        <f t="shared" si="4"/>
        <v>335.23582691781235</v>
      </c>
      <c r="J61" s="17">
        <f t="shared" si="5"/>
        <v>16.274272955645198</v>
      </c>
    </row>
    <row r="62" spans="1:10" ht="16" customHeight="1">
      <c r="A62" s="12">
        <v>40878</v>
      </c>
      <c r="B62" s="13">
        <v>1862327</v>
      </c>
      <c r="C62" s="13">
        <v>511902</v>
      </c>
      <c r="D62" s="13">
        <v>803733</v>
      </c>
      <c r="E62" s="13">
        <v>8478</v>
      </c>
      <c r="F62" s="13">
        <v>22719</v>
      </c>
      <c r="G62" s="15">
        <f t="shared" si="3"/>
        <v>1369551</v>
      </c>
      <c r="H62" s="13">
        <v>312780363</v>
      </c>
      <c r="I62" s="17">
        <f t="shared" si="4"/>
        <v>437.86348569459267</v>
      </c>
      <c r="J62" s="17">
        <f t="shared" si="5"/>
        <v>24.056121526644485</v>
      </c>
    </row>
    <row r="63" spans="1:10" ht="16" customHeight="1">
      <c r="A63" s="12">
        <v>40909</v>
      </c>
      <c r="B63" s="13">
        <v>1377301</v>
      </c>
      <c r="C63" s="13">
        <v>402183</v>
      </c>
      <c r="D63" s="13">
        <v>431649</v>
      </c>
      <c r="E63" s="13">
        <v>9504</v>
      </c>
      <c r="F63" s="13">
        <v>15936</v>
      </c>
      <c r="G63" s="15">
        <f t="shared" si="3"/>
        <v>875208</v>
      </c>
      <c r="H63" s="13">
        <v>312928247</v>
      </c>
      <c r="I63" s="17">
        <f t="shared" si="4"/>
        <v>279.68328471159077</v>
      </c>
      <c r="J63" s="17">
        <f t="shared" si="5"/>
        <v>16.658049041391358</v>
      </c>
    </row>
    <row r="64" spans="1:10" ht="16" customHeight="1">
      <c r="A64" s="12">
        <v>40940</v>
      </c>
      <c r="B64" s="13">
        <v>1749903</v>
      </c>
      <c r="C64" s="13">
        <v>568133</v>
      </c>
      <c r="D64" s="13">
        <v>555414</v>
      </c>
      <c r="E64" s="13">
        <v>12295</v>
      </c>
      <c r="F64" s="13">
        <v>24046</v>
      </c>
      <c r="G64" s="15">
        <f t="shared" si="3"/>
        <v>1183934</v>
      </c>
      <c r="H64" s="13">
        <v>313106269</v>
      </c>
      <c r="I64" s="17">
        <f t="shared" si="4"/>
        <v>378.12529393973904</v>
      </c>
      <c r="J64" s="17">
        <f t="shared" si="5"/>
        <v>30.773772940546372</v>
      </c>
    </row>
    <row r="65" spans="1:10" ht="16" customHeight="1">
      <c r="A65" s="12">
        <v>40969</v>
      </c>
      <c r="B65" s="13">
        <v>1727881</v>
      </c>
      <c r="C65" s="13">
        <v>535661</v>
      </c>
      <c r="D65" s="13">
        <v>556028</v>
      </c>
      <c r="E65" s="13">
        <v>13234</v>
      </c>
      <c r="F65" s="13">
        <v>17925</v>
      </c>
      <c r="G65" s="15">
        <f t="shared" si="3"/>
        <v>1140773</v>
      </c>
      <c r="H65" s="13">
        <v>313277839</v>
      </c>
      <c r="I65" s="17">
        <f t="shared" si="4"/>
        <v>364.14098221610885</v>
      </c>
      <c r="J65" s="17">
        <f t="shared" si="5"/>
        <v>18.828452253554744</v>
      </c>
    </row>
    <row r="66" spans="1:10" ht="16" customHeight="1">
      <c r="A66" s="12">
        <v>41000</v>
      </c>
      <c r="B66" s="13">
        <v>1427343</v>
      </c>
      <c r="C66" s="13">
        <v>416260</v>
      </c>
      <c r="D66" s="13">
        <v>438214</v>
      </c>
      <c r="E66" s="13">
        <v>10195</v>
      </c>
      <c r="F66" s="13">
        <v>14576</v>
      </c>
      <c r="G66" s="15">
        <f t="shared" si="3"/>
        <v>893821</v>
      </c>
      <c r="H66" s="13">
        <v>313441333</v>
      </c>
      <c r="I66" s="17">
        <f t="shared" si="4"/>
        <v>285.16373110243251</v>
      </c>
      <c r="J66" s="17">
        <f t="shared" si="5"/>
        <v>9.7710122795192706</v>
      </c>
    </row>
    <row r="67" spans="1:10" ht="16" customHeight="1">
      <c r="A67" s="12">
        <v>41030</v>
      </c>
      <c r="B67" s="13">
        <v>1316226</v>
      </c>
      <c r="C67" s="13">
        <v>376246</v>
      </c>
      <c r="D67" s="13">
        <v>384767</v>
      </c>
      <c r="E67" s="13">
        <v>9670</v>
      </c>
      <c r="F67" s="13">
        <v>13467</v>
      </c>
      <c r="G67" s="15">
        <f t="shared" ref="G67:G98" si="6">(C67+D67+E67+(F67*2))</f>
        <v>797617</v>
      </c>
      <c r="H67" s="13">
        <v>313628340</v>
      </c>
      <c r="I67" s="17">
        <f t="shared" ref="I67:I98" si="7">(G67/H67)*100000</f>
        <v>254.31917281454861</v>
      </c>
      <c r="J67" s="17">
        <f t="shared" si="5"/>
        <v>19.100281946875157</v>
      </c>
    </row>
    <row r="68" spans="1:10" ht="16" customHeight="1">
      <c r="A68" s="12">
        <v>41061</v>
      </c>
      <c r="B68" s="13">
        <v>1302660</v>
      </c>
      <c r="C68" s="13">
        <v>370436</v>
      </c>
      <c r="D68" s="13">
        <v>389413</v>
      </c>
      <c r="E68" s="13">
        <v>9232</v>
      </c>
      <c r="F68" s="13">
        <v>13853</v>
      </c>
      <c r="G68" s="15">
        <f t="shared" si="6"/>
        <v>796787</v>
      </c>
      <c r="H68" s="13">
        <v>313824437</v>
      </c>
      <c r="I68" s="17">
        <f t="shared" si="7"/>
        <v>253.8957793143432</v>
      </c>
      <c r="J68" s="17">
        <f t="shared" si="5"/>
        <v>23.355328938003055</v>
      </c>
    </row>
    <row r="69" spans="1:10" ht="16" customHeight="1">
      <c r="A69" s="12">
        <v>41091</v>
      </c>
      <c r="B69" s="13">
        <v>1300704</v>
      </c>
      <c r="C69" s="13">
        <v>377343</v>
      </c>
      <c r="D69" s="13">
        <v>393993</v>
      </c>
      <c r="E69" s="13">
        <v>9924</v>
      </c>
      <c r="F69" s="13">
        <v>14094</v>
      </c>
      <c r="G69" s="15">
        <f t="shared" si="6"/>
        <v>809448</v>
      </c>
      <c r="H69" s="13">
        <v>314041821</v>
      </c>
      <c r="I69" s="17">
        <f t="shared" si="7"/>
        <v>257.75165785960718</v>
      </c>
      <c r="J69" s="17">
        <f t="shared" si="5"/>
        <v>25.551289389668835</v>
      </c>
    </row>
    <row r="70" spans="1:10" ht="16" customHeight="1">
      <c r="A70" s="12">
        <v>41122</v>
      </c>
      <c r="B70" s="13">
        <v>1526206</v>
      </c>
      <c r="C70" s="13">
        <v>426573</v>
      </c>
      <c r="D70" s="13">
        <v>510406</v>
      </c>
      <c r="E70" s="13">
        <v>12662</v>
      </c>
      <c r="F70" s="13">
        <v>17560</v>
      </c>
      <c r="G70" s="15">
        <f t="shared" si="6"/>
        <v>984761</v>
      </c>
      <c r="H70" s="13">
        <v>314275291</v>
      </c>
      <c r="I70" s="17">
        <f t="shared" si="7"/>
        <v>313.34343748964977</v>
      </c>
      <c r="J70" s="17">
        <f t="shared" si="5"/>
        <v>26.67563713258706</v>
      </c>
    </row>
    <row r="71" spans="1:10" ht="16" customHeight="1">
      <c r="A71" s="12">
        <v>41153</v>
      </c>
      <c r="B71" s="13">
        <v>1459363</v>
      </c>
      <c r="C71" s="13">
        <v>389994</v>
      </c>
      <c r="D71" s="13">
        <v>521050</v>
      </c>
      <c r="E71" s="13">
        <v>11666</v>
      </c>
      <c r="F71" s="13">
        <v>16859</v>
      </c>
      <c r="G71" s="15">
        <f t="shared" si="6"/>
        <v>956428</v>
      </c>
      <c r="H71" s="13">
        <v>314491017</v>
      </c>
      <c r="I71" s="17">
        <f t="shared" si="7"/>
        <v>304.11933832755545</v>
      </c>
      <c r="J71" s="17">
        <f t="shared" si="5"/>
        <v>15.196325013602399</v>
      </c>
    </row>
    <row r="72" spans="1:10" ht="16" customHeight="1">
      <c r="A72" s="12">
        <v>41183</v>
      </c>
      <c r="B72" s="13">
        <v>1614032</v>
      </c>
      <c r="C72" s="13">
        <v>410260</v>
      </c>
      <c r="D72" s="13">
        <v>597561</v>
      </c>
      <c r="E72" s="13">
        <v>13338</v>
      </c>
      <c r="F72" s="13">
        <v>18390</v>
      </c>
      <c r="G72" s="15">
        <f t="shared" si="6"/>
        <v>1057939</v>
      </c>
      <c r="H72" s="13">
        <v>314688767</v>
      </c>
      <c r="I72" s="17">
        <f t="shared" si="7"/>
        <v>336.18581625444546</v>
      </c>
      <c r="J72" s="17">
        <f t="shared" si="5"/>
        <v>17.709232915388441</v>
      </c>
    </row>
    <row r="73" spans="1:10" ht="16" customHeight="1">
      <c r="A73" s="12">
        <v>41214</v>
      </c>
      <c r="B73" s="13">
        <v>2006919</v>
      </c>
      <c r="C73" s="13">
        <v>533201</v>
      </c>
      <c r="D73" s="13">
        <v>863265</v>
      </c>
      <c r="E73" s="13">
        <v>19386</v>
      </c>
      <c r="F73" s="13">
        <v>25126</v>
      </c>
      <c r="G73" s="15">
        <f t="shared" si="6"/>
        <v>1466104</v>
      </c>
      <c r="H73" s="13">
        <v>314866570</v>
      </c>
      <c r="I73" s="17">
        <f t="shared" si="7"/>
        <v>465.62707498608057</v>
      </c>
      <c r="J73" s="17">
        <f t="shared" si="5"/>
        <v>38.895379788937483</v>
      </c>
    </row>
    <row r="74" spans="1:10" ht="16" customHeight="1">
      <c r="A74" s="12">
        <v>41244</v>
      </c>
      <c r="B74" s="13">
        <v>2783765</v>
      </c>
      <c r="C74" s="13">
        <v>876673</v>
      </c>
      <c r="D74" s="13">
        <v>1224465</v>
      </c>
      <c r="E74" s="13">
        <v>31717</v>
      </c>
      <c r="F74" s="13">
        <v>38438</v>
      </c>
      <c r="G74" s="15">
        <f t="shared" si="6"/>
        <v>2209731</v>
      </c>
      <c r="H74" s="13">
        <v>315030598</v>
      </c>
      <c r="I74" s="17">
        <f t="shared" si="7"/>
        <v>701.43376993494451</v>
      </c>
      <c r="J74" s="17">
        <f t="shared" si="5"/>
        <v>60.194625231707633</v>
      </c>
    </row>
    <row r="75" spans="1:10" ht="16" customHeight="1">
      <c r="A75" s="12">
        <v>41275</v>
      </c>
      <c r="B75" s="13">
        <v>2495440</v>
      </c>
      <c r="C75" s="13">
        <v>881038</v>
      </c>
      <c r="D75" s="13">
        <v>788328</v>
      </c>
      <c r="E75" s="13">
        <v>26137</v>
      </c>
      <c r="F75" s="13">
        <v>31029</v>
      </c>
      <c r="G75" s="15">
        <f t="shared" si="6"/>
        <v>1757561</v>
      </c>
      <c r="H75" s="13">
        <v>315156282</v>
      </c>
      <c r="I75" s="17">
        <f t="shared" si="7"/>
        <v>557.67918978051659</v>
      </c>
      <c r="J75" s="17">
        <f t="shared" si="5"/>
        <v>99.396681984622361</v>
      </c>
    </row>
    <row r="76" spans="1:10" ht="16" customHeight="1">
      <c r="A76" s="12">
        <v>41306</v>
      </c>
      <c r="B76" s="13">
        <v>2309393</v>
      </c>
      <c r="C76" s="13">
        <v>770872</v>
      </c>
      <c r="D76" s="13">
        <v>703223</v>
      </c>
      <c r="E76" s="13">
        <v>22709</v>
      </c>
      <c r="F76" s="13">
        <v>31163</v>
      </c>
      <c r="G76" s="15">
        <f t="shared" si="6"/>
        <v>1559130</v>
      </c>
      <c r="H76" s="13">
        <v>315296790</v>
      </c>
      <c r="I76" s="17">
        <f t="shared" si="7"/>
        <v>494.49599534457673</v>
      </c>
      <c r="J76" s="17">
        <f t="shared" si="5"/>
        <v>30.775698761739918</v>
      </c>
    </row>
    <row r="77" spans="1:10" ht="16" customHeight="1">
      <c r="A77" s="12">
        <v>41334</v>
      </c>
      <c r="B77" s="13">
        <v>2209407</v>
      </c>
      <c r="C77" s="13">
        <v>683266</v>
      </c>
      <c r="D77" s="13">
        <v>700873</v>
      </c>
      <c r="E77" s="13">
        <v>23817</v>
      </c>
      <c r="F77" s="13">
        <v>23878</v>
      </c>
      <c r="G77" s="15">
        <f t="shared" si="6"/>
        <v>1455712</v>
      </c>
      <c r="H77" s="13">
        <v>315458942</v>
      </c>
      <c r="I77" s="17">
        <f t="shared" si="7"/>
        <v>461.45846770766133</v>
      </c>
      <c r="J77" s="17">
        <f t="shared" si="5"/>
        <v>26.725221890514071</v>
      </c>
    </row>
    <row r="78" spans="1:10" ht="16" customHeight="1">
      <c r="A78" s="12">
        <v>41365</v>
      </c>
      <c r="B78" s="13">
        <v>1714433</v>
      </c>
      <c r="C78" s="13">
        <v>533674</v>
      </c>
      <c r="D78" s="13">
        <v>554003</v>
      </c>
      <c r="E78" s="13">
        <v>21136</v>
      </c>
      <c r="F78" s="13">
        <v>18624</v>
      </c>
      <c r="G78" s="15">
        <f t="shared" si="6"/>
        <v>1146061</v>
      </c>
      <c r="H78" s="13">
        <v>315603037</v>
      </c>
      <c r="I78" s="17">
        <f t="shared" si="7"/>
        <v>363.13370457205076</v>
      </c>
      <c r="J78" s="17">
        <f t="shared" si="5"/>
        <v>27.342177481052449</v>
      </c>
    </row>
    <row r="79" spans="1:10" ht="16" customHeight="1">
      <c r="A79" s="12">
        <v>41395</v>
      </c>
      <c r="B79" s="13">
        <v>1435917</v>
      </c>
      <c r="C79" s="13">
        <v>445522</v>
      </c>
      <c r="D79" s="13">
        <v>436674</v>
      </c>
      <c r="E79" s="13">
        <v>15605</v>
      </c>
      <c r="F79" s="13">
        <v>16057</v>
      </c>
      <c r="G79" s="15">
        <f t="shared" si="6"/>
        <v>929915</v>
      </c>
      <c r="H79" s="13">
        <v>315800488</v>
      </c>
      <c r="I79" s="17">
        <f t="shared" si="7"/>
        <v>294.46281286303775</v>
      </c>
      <c r="J79" s="17">
        <f t="shared" ref="J79:J110" si="8">((I79-I67)/(I67))*100</f>
        <v>15.784747804980547</v>
      </c>
    </row>
    <row r="80" spans="1:10" ht="16" customHeight="1">
      <c r="A80" s="12">
        <v>41426</v>
      </c>
      <c r="B80" s="13">
        <v>1281351</v>
      </c>
      <c r="C80" s="13">
        <v>394363</v>
      </c>
      <c r="D80" s="13">
        <v>392866</v>
      </c>
      <c r="E80" s="13">
        <v>13555</v>
      </c>
      <c r="F80" s="13">
        <v>14526</v>
      </c>
      <c r="G80" s="15">
        <f t="shared" si="6"/>
        <v>829836</v>
      </c>
      <c r="H80" s="13">
        <v>315987488</v>
      </c>
      <c r="I80" s="17">
        <f t="shared" si="7"/>
        <v>262.61672740662442</v>
      </c>
      <c r="J80" s="17">
        <f t="shared" si="8"/>
        <v>3.4348535118750396</v>
      </c>
    </row>
    <row r="81" spans="1:10" ht="16" customHeight="1">
      <c r="A81" s="12">
        <v>41456</v>
      </c>
      <c r="B81" s="13">
        <v>1283912</v>
      </c>
      <c r="C81" s="13">
        <v>391016</v>
      </c>
      <c r="D81" s="13">
        <v>376846</v>
      </c>
      <c r="E81" s="13">
        <v>12468</v>
      </c>
      <c r="F81" s="13">
        <v>14339</v>
      </c>
      <c r="G81" s="15">
        <f t="shared" si="6"/>
        <v>809008</v>
      </c>
      <c r="H81" s="13">
        <v>316195496</v>
      </c>
      <c r="I81" s="17">
        <f t="shared" si="7"/>
        <v>255.85690189590809</v>
      </c>
      <c r="J81" s="17">
        <f t="shared" si="8"/>
        <v>-0.73510912769031489</v>
      </c>
    </row>
    <row r="82" spans="1:10" ht="16" customHeight="1">
      <c r="A82" s="12">
        <v>41487</v>
      </c>
      <c r="B82" s="13">
        <v>1419088</v>
      </c>
      <c r="C82" s="13">
        <v>428058</v>
      </c>
      <c r="D82" s="13">
        <v>497092</v>
      </c>
      <c r="E82" s="13">
        <v>13486</v>
      </c>
      <c r="F82" s="13">
        <v>17092</v>
      </c>
      <c r="G82" s="15">
        <f t="shared" si="6"/>
        <v>972820</v>
      </c>
      <c r="H82" s="13">
        <v>316425945</v>
      </c>
      <c r="I82" s="17">
        <f t="shared" si="7"/>
        <v>307.44002360489117</v>
      </c>
      <c r="J82" s="17">
        <f t="shared" si="8"/>
        <v>-1.8840075069239661</v>
      </c>
    </row>
    <row r="83" spans="1:10" ht="16" customHeight="1">
      <c r="A83" s="12">
        <v>41518</v>
      </c>
      <c r="B83" s="13">
        <v>1401562</v>
      </c>
      <c r="C83" s="13">
        <v>413380</v>
      </c>
      <c r="D83" s="13">
        <v>523292</v>
      </c>
      <c r="E83" s="13">
        <v>14005</v>
      </c>
      <c r="F83" s="13">
        <v>16018</v>
      </c>
      <c r="G83" s="15">
        <f t="shared" si="6"/>
        <v>982713</v>
      </c>
      <c r="H83" s="13">
        <v>316649209</v>
      </c>
      <c r="I83" s="17">
        <f t="shared" si="7"/>
        <v>310.34753034863888</v>
      </c>
      <c r="J83" s="17">
        <f t="shared" si="8"/>
        <v>2.0479434340920735</v>
      </c>
    </row>
    <row r="84" spans="1:10" ht="16" customHeight="1">
      <c r="A84" s="12">
        <v>41548</v>
      </c>
      <c r="B84" s="13">
        <v>1687599</v>
      </c>
      <c r="C84" s="13">
        <v>422005</v>
      </c>
      <c r="D84" s="13">
        <v>578973</v>
      </c>
      <c r="E84" s="13">
        <v>14272</v>
      </c>
      <c r="F84" s="13">
        <v>17954</v>
      </c>
      <c r="G84" s="15">
        <f t="shared" si="6"/>
        <v>1051158</v>
      </c>
      <c r="H84" s="13">
        <v>316869189</v>
      </c>
      <c r="I84" s="17">
        <f t="shared" si="7"/>
        <v>331.73247399575985</v>
      </c>
      <c r="J84" s="17">
        <f t="shared" si="8"/>
        <v>-1.3246669084084899</v>
      </c>
    </row>
    <row r="85" spans="1:10" ht="16" customHeight="1">
      <c r="A85" s="12">
        <v>41579</v>
      </c>
      <c r="B85" s="13">
        <v>1813643</v>
      </c>
      <c r="C85" s="13">
        <v>458889</v>
      </c>
      <c r="D85" s="13">
        <v>732270</v>
      </c>
      <c r="E85" s="13">
        <v>15898</v>
      </c>
      <c r="F85" s="13">
        <v>19436</v>
      </c>
      <c r="G85" s="15">
        <f t="shared" si="6"/>
        <v>1245929</v>
      </c>
      <c r="H85" s="13">
        <v>317049659</v>
      </c>
      <c r="I85" s="17">
        <f t="shared" si="7"/>
        <v>392.97597856744585</v>
      </c>
      <c r="J85" s="17">
        <f t="shared" si="8"/>
        <v>-15.60285050451728</v>
      </c>
    </row>
    <row r="86" spans="1:10" ht="16" customHeight="1">
      <c r="A86" s="12">
        <v>41609</v>
      </c>
      <c r="B86" s="13">
        <v>2041528</v>
      </c>
      <c r="C86" s="13">
        <v>565419</v>
      </c>
      <c r="D86" s="13">
        <v>844358</v>
      </c>
      <c r="E86" s="13">
        <v>19688</v>
      </c>
      <c r="F86" s="13">
        <v>21244</v>
      </c>
      <c r="G86" s="15">
        <f t="shared" si="6"/>
        <v>1471953</v>
      </c>
      <c r="H86" s="13">
        <v>317237413</v>
      </c>
      <c r="I86" s="17">
        <f t="shared" si="7"/>
        <v>463.99098582990899</v>
      </c>
      <c r="J86" s="17">
        <f t="shared" si="8"/>
        <v>-33.851062535391975</v>
      </c>
    </row>
    <row r="87" spans="1:10" ht="16" customHeight="1">
      <c r="A87" s="12">
        <v>41640</v>
      </c>
      <c r="B87" s="13">
        <v>1660355</v>
      </c>
      <c r="C87" s="13">
        <v>439383</v>
      </c>
      <c r="D87" s="13">
        <v>430930</v>
      </c>
      <c r="E87" s="13">
        <v>21903</v>
      </c>
      <c r="F87" s="13">
        <v>15871</v>
      </c>
      <c r="G87" s="15">
        <f t="shared" si="6"/>
        <v>923958</v>
      </c>
      <c r="H87" s="13">
        <v>317403648</v>
      </c>
      <c r="I87" s="17">
        <f t="shared" si="7"/>
        <v>291.09873368563177</v>
      </c>
      <c r="J87" s="17">
        <f t="shared" si="8"/>
        <v>-47.80175788876069</v>
      </c>
    </row>
    <row r="88" spans="1:10" ht="16" customHeight="1">
      <c r="A88" s="12">
        <v>41671</v>
      </c>
      <c r="B88" s="13">
        <v>2086863</v>
      </c>
      <c r="C88" s="13">
        <v>633688</v>
      </c>
      <c r="D88" s="13">
        <v>470225</v>
      </c>
      <c r="E88" s="13">
        <v>23455</v>
      </c>
      <c r="F88" s="13">
        <v>26496</v>
      </c>
      <c r="G88" s="15">
        <f t="shared" si="6"/>
        <v>1180360</v>
      </c>
      <c r="H88" s="13">
        <v>317558497</v>
      </c>
      <c r="I88" s="17">
        <f t="shared" si="7"/>
        <v>371.69844647551662</v>
      </c>
      <c r="J88" s="17">
        <f t="shared" si="8"/>
        <v>-24.832870240635987</v>
      </c>
    </row>
    <row r="89" spans="1:10" ht="16" customHeight="1">
      <c r="A89" s="12">
        <v>41699</v>
      </c>
      <c r="B89" s="13">
        <v>2488842</v>
      </c>
      <c r="C89" s="13">
        <v>629802</v>
      </c>
      <c r="D89" s="13">
        <v>482924</v>
      </c>
      <c r="E89" s="13">
        <v>25849</v>
      </c>
      <c r="F89" s="13">
        <v>19790</v>
      </c>
      <c r="G89" s="15">
        <f t="shared" si="6"/>
        <v>1178155</v>
      </c>
      <c r="H89" s="13">
        <v>317725053</v>
      </c>
      <c r="I89" s="17">
        <f t="shared" si="7"/>
        <v>370.80960058884619</v>
      </c>
      <c r="J89" s="17">
        <f t="shared" si="8"/>
        <v>-19.643992571882357</v>
      </c>
    </row>
    <row r="90" spans="1:10" ht="16" customHeight="1">
      <c r="A90" s="12">
        <v>41730</v>
      </c>
      <c r="B90" s="13">
        <v>1742946</v>
      </c>
      <c r="C90" s="13">
        <v>508468</v>
      </c>
      <c r="D90" s="13">
        <v>382976</v>
      </c>
      <c r="E90" s="13">
        <v>22299</v>
      </c>
      <c r="F90" s="13">
        <v>16528</v>
      </c>
      <c r="G90" s="15">
        <f t="shared" si="6"/>
        <v>946799</v>
      </c>
      <c r="H90" s="13">
        <v>317908821</v>
      </c>
      <c r="I90" s="17">
        <f t="shared" si="7"/>
        <v>297.82092771813967</v>
      </c>
      <c r="J90" s="17">
        <f t="shared" si="8"/>
        <v>-17.985875734361123</v>
      </c>
    </row>
    <row r="91" spans="1:10" ht="16" customHeight="1">
      <c r="A91" s="12">
        <v>41760</v>
      </c>
      <c r="B91" s="13">
        <v>1485259</v>
      </c>
      <c r="C91" s="13">
        <v>454630</v>
      </c>
      <c r="D91" s="13">
        <v>323738</v>
      </c>
      <c r="E91" s="13">
        <v>19976</v>
      </c>
      <c r="F91" s="13">
        <v>16045</v>
      </c>
      <c r="G91" s="15">
        <f t="shared" si="6"/>
        <v>830434</v>
      </c>
      <c r="H91" s="13">
        <v>318099606</v>
      </c>
      <c r="I91" s="17">
        <f t="shared" si="7"/>
        <v>261.06099609566945</v>
      </c>
      <c r="J91" s="17">
        <f t="shared" si="8"/>
        <v>-11.343305608815314</v>
      </c>
    </row>
    <row r="92" spans="1:10" ht="16" customHeight="1">
      <c r="A92" s="12">
        <v>41791</v>
      </c>
      <c r="B92" s="13">
        <v>1382975</v>
      </c>
      <c r="C92" s="13">
        <v>410871</v>
      </c>
      <c r="D92" s="13">
        <v>304023</v>
      </c>
      <c r="E92" s="13">
        <v>18467</v>
      </c>
      <c r="F92" s="13">
        <v>14167</v>
      </c>
      <c r="G92" s="15">
        <f t="shared" si="6"/>
        <v>761695</v>
      </c>
      <c r="H92" s="13">
        <v>318294500</v>
      </c>
      <c r="I92" s="17">
        <f t="shared" si="7"/>
        <v>239.30510894784547</v>
      </c>
      <c r="J92" s="17">
        <f t="shared" si="8"/>
        <v>-8.8766693153876091</v>
      </c>
    </row>
    <row r="93" spans="1:10" ht="16" customHeight="1">
      <c r="A93" s="12">
        <v>41821</v>
      </c>
      <c r="B93" s="13">
        <v>1402228</v>
      </c>
      <c r="C93" s="13">
        <v>408767</v>
      </c>
      <c r="D93" s="13">
        <v>310767</v>
      </c>
      <c r="E93" s="13">
        <v>18445</v>
      </c>
      <c r="F93" s="13">
        <v>15073</v>
      </c>
      <c r="G93" s="15">
        <f t="shared" si="6"/>
        <v>768125</v>
      </c>
      <c r="H93" s="13">
        <v>318531799</v>
      </c>
      <c r="I93" s="17">
        <f t="shared" si="7"/>
        <v>241.14546880765272</v>
      </c>
      <c r="J93" s="17">
        <f t="shared" si="8"/>
        <v>-5.7498675936600385</v>
      </c>
    </row>
    <row r="94" spans="1:10" ht="16" customHeight="1">
      <c r="A94" s="12">
        <v>41852</v>
      </c>
      <c r="B94" s="13">
        <v>1546497</v>
      </c>
      <c r="C94" s="13">
        <v>460119</v>
      </c>
      <c r="D94" s="13">
        <v>416385</v>
      </c>
      <c r="E94" s="13">
        <v>19898</v>
      </c>
      <c r="F94" s="13">
        <v>17986</v>
      </c>
      <c r="G94" s="15">
        <f t="shared" si="6"/>
        <v>932374</v>
      </c>
      <c r="H94" s="13">
        <v>318766758</v>
      </c>
      <c r="I94" s="17">
        <f t="shared" si="7"/>
        <v>292.49411257619278</v>
      </c>
      <c r="J94" s="17">
        <f t="shared" si="8"/>
        <v>-4.8614070651732186</v>
      </c>
    </row>
    <row r="95" spans="1:10" ht="16" customHeight="1">
      <c r="A95" s="12">
        <v>41883</v>
      </c>
      <c r="B95" s="13">
        <v>1456032</v>
      </c>
      <c r="C95" s="13">
        <v>452702</v>
      </c>
      <c r="D95" s="13">
        <v>461827</v>
      </c>
      <c r="E95" s="13">
        <v>18898</v>
      </c>
      <c r="F95" s="13">
        <v>18390</v>
      </c>
      <c r="G95" s="15">
        <f t="shared" si="6"/>
        <v>970207</v>
      </c>
      <c r="H95" s="13">
        <v>318997779</v>
      </c>
      <c r="I95" s="17">
        <f t="shared" si="7"/>
        <v>304.14224294646266</v>
      </c>
      <c r="J95" s="17">
        <f t="shared" si="8"/>
        <v>-1.9994640831216912</v>
      </c>
    </row>
    <row r="96" spans="1:10" ht="16" customHeight="1">
      <c r="A96" s="12">
        <v>41913</v>
      </c>
      <c r="B96" s="13">
        <v>1603469</v>
      </c>
      <c r="C96" s="13">
        <v>512279</v>
      </c>
      <c r="D96" s="13">
        <v>535601</v>
      </c>
      <c r="E96" s="13">
        <v>21857</v>
      </c>
      <c r="F96" s="13">
        <v>20141</v>
      </c>
      <c r="G96" s="15">
        <f t="shared" si="6"/>
        <v>1110019</v>
      </c>
      <c r="H96" s="13">
        <v>319214945</v>
      </c>
      <c r="I96" s="17">
        <f t="shared" si="7"/>
        <v>347.73403231480904</v>
      </c>
      <c r="J96" s="17">
        <f t="shared" si="8"/>
        <v>4.8236333712851174</v>
      </c>
    </row>
    <row r="97" spans="1:10" ht="16" customHeight="1">
      <c r="A97" s="12">
        <v>41944</v>
      </c>
      <c r="B97" s="13">
        <v>1803397</v>
      </c>
      <c r="C97" s="13">
        <v>548303</v>
      </c>
      <c r="D97" s="13">
        <v>662356</v>
      </c>
      <c r="E97" s="13">
        <v>24513</v>
      </c>
      <c r="F97" s="13">
        <v>20957</v>
      </c>
      <c r="G97" s="15">
        <f t="shared" si="6"/>
        <v>1277086</v>
      </c>
      <c r="H97" s="13">
        <v>319405756</v>
      </c>
      <c r="I97" s="17">
        <f t="shared" si="7"/>
        <v>399.83186777635905</v>
      </c>
      <c r="J97" s="17">
        <f t="shared" si="8"/>
        <v>1.7446077070424628</v>
      </c>
    </row>
    <row r="98" spans="1:10" ht="16" customHeight="1">
      <c r="A98" s="12">
        <v>41974</v>
      </c>
      <c r="B98" s="13">
        <v>2309684</v>
      </c>
      <c r="C98" s="13">
        <v>740231</v>
      </c>
      <c r="D98" s="13">
        <v>761619</v>
      </c>
      <c r="E98" s="13">
        <v>32703</v>
      </c>
      <c r="F98" s="13">
        <v>24031</v>
      </c>
      <c r="G98" s="15">
        <f t="shared" si="6"/>
        <v>1582615</v>
      </c>
      <c r="H98" s="13">
        <v>319589056</v>
      </c>
      <c r="I98" s="17">
        <f t="shared" si="7"/>
        <v>495.20312735615079</v>
      </c>
      <c r="J98" s="17">
        <f t="shared" si="8"/>
        <v>6.7268853230876395</v>
      </c>
    </row>
    <row r="99" spans="1:10" ht="16" customHeight="1">
      <c r="A99" s="12">
        <v>42005</v>
      </c>
      <c r="B99" s="13">
        <v>1772794</v>
      </c>
      <c r="C99" s="13">
        <v>543627</v>
      </c>
      <c r="D99" s="13">
        <v>394539</v>
      </c>
      <c r="E99" s="13">
        <v>28123</v>
      </c>
      <c r="F99" s="13">
        <v>18209</v>
      </c>
      <c r="G99" s="15">
        <f t="shared" ref="G99:G130" si="9">(C99+D99+E99+(F99*2))</f>
        <v>1002707</v>
      </c>
      <c r="H99" s="13">
        <v>319729690</v>
      </c>
      <c r="I99" s="17">
        <f t="shared" ref="I99:I130" si="10">(G99/H99)*100000</f>
        <v>313.61085046559174</v>
      </c>
      <c r="J99" s="17">
        <f t="shared" si="8"/>
        <v>7.733498698167347</v>
      </c>
    </row>
    <row r="100" spans="1:10" ht="16" customHeight="1">
      <c r="A100" s="12">
        <v>42036</v>
      </c>
      <c r="B100" s="13">
        <v>1859584</v>
      </c>
      <c r="C100" s="13">
        <v>677197</v>
      </c>
      <c r="D100" s="13">
        <v>448579</v>
      </c>
      <c r="E100" s="13">
        <v>29014</v>
      </c>
      <c r="F100" s="13">
        <v>25757</v>
      </c>
      <c r="G100" s="15">
        <f t="shared" si="9"/>
        <v>1206304</v>
      </c>
      <c r="H100" s="13">
        <v>319884997</v>
      </c>
      <c r="I100" s="17">
        <f t="shared" si="10"/>
        <v>377.10552583371077</v>
      </c>
      <c r="J100" s="17">
        <f t="shared" si="8"/>
        <v>1.4546951727844555</v>
      </c>
    </row>
    <row r="101" spans="1:10" ht="16" customHeight="1">
      <c r="A101" s="12">
        <v>42064</v>
      </c>
      <c r="B101" s="13">
        <v>2012488</v>
      </c>
      <c r="C101" s="13">
        <v>631154</v>
      </c>
      <c r="D101" s="13">
        <v>446107</v>
      </c>
      <c r="E101" s="13">
        <v>27997</v>
      </c>
      <c r="F101" s="13">
        <v>19582</v>
      </c>
      <c r="G101" s="15">
        <f t="shared" si="9"/>
        <v>1144422</v>
      </c>
      <c r="H101" s="13">
        <v>320058134</v>
      </c>
      <c r="I101" s="17">
        <f t="shared" si="10"/>
        <v>357.56691626528072</v>
      </c>
      <c r="J101" s="17">
        <f t="shared" si="8"/>
        <v>-3.5712894980432188</v>
      </c>
    </row>
    <row r="102" spans="1:10" ht="16" customHeight="1">
      <c r="A102" s="12">
        <v>42095</v>
      </c>
      <c r="B102" s="13">
        <v>1711340</v>
      </c>
      <c r="C102" s="13">
        <v>525804</v>
      </c>
      <c r="D102" s="13">
        <v>361842</v>
      </c>
      <c r="E102" s="13">
        <v>24085</v>
      </c>
      <c r="F102" s="13">
        <v>16521</v>
      </c>
      <c r="G102" s="15">
        <f t="shared" si="9"/>
        <v>944773</v>
      </c>
      <c r="H102" s="13">
        <v>320238509</v>
      </c>
      <c r="I102" s="17">
        <f t="shared" si="10"/>
        <v>295.02167086345008</v>
      </c>
      <c r="J102" s="17">
        <f t="shared" si="8"/>
        <v>-0.93991274425779414</v>
      </c>
    </row>
    <row r="103" spans="1:10" ht="16" customHeight="1">
      <c r="A103" s="12">
        <v>42125</v>
      </c>
      <c r="B103" s="13">
        <v>1580980</v>
      </c>
      <c r="C103" s="13">
        <v>500558</v>
      </c>
      <c r="D103" s="13">
        <v>320023</v>
      </c>
      <c r="E103" s="13">
        <v>21993</v>
      </c>
      <c r="F103" s="13">
        <v>15791</v>
      </c>
      <c r="G103" s="15">
        <f t="shared" si="9"/>
        <v>874156</v>
      </c>
      <c r="H103" s="13">
        <v>320424501</v>
      </c>
      <c r="I103" s="17">
        <f t="shared" si="10"/>
        <v>272.81184718143635</v>
      </c>
      <c r="J103" s="17">
        <f t="shared" si="8"/>
        <v>4.5011898604189167</v>
      </c>
    </row>
    <row r="104" spans="1:10" ht="16" customHeight="1">
      <c r="A104" s="12">
        <v>42156</v>
      </c>
      <c r="B104" s="13">
        <v>1529057</v>
      </c>
      <c r="C104" s="13">
        <v>483021</v>
      </c>
      <c r="D104" s="13">
        <v>305401</v>
      </c>
      <c r="E104" s="13">
        <v>21556</v>
      </c>
      <c r="F104" s="13">
        <v>15133</v>
      </c>
      <c r="G104" s="15">
        <f t="shared" si="9"/>
        <v>840244</v>
      </c>
      <c r="H104" s="13">
        <v>320628341</v>
      </c>
      <c r="I104" s="17">
        <f t="shared" si="10"/>
        <v>262.06167470392143</v>
      </c>
      <c r="J104" s="17">
        <f t="shared" si="8"/>
        <v>9.5094358227995706</v>
      </c>
    </row>
    <row r="105" spans="1:10" ht="16" customHeight="1">
      <c r="A105" s="12">
        <v>42186</v>
      </c>
      <c r="B105" s="13">
        <v>1600832</v>
      </c>
      <c r="C105" s="13">
        <v>513206</v>
      </c>
      <c r="D105" s="13">
        <v>325206</v>
      </c>
      <c r="E105" s="13">
        <v>22637</v>
      </c>
      <c r="F105" s="13">
        <v>16726</v>
      </c>
      <c r="G105" s="15">
        <f t="shared" si="9"/>
        <v>894501</v>
      </c>
      <c r="H105" s="13">
        <v>320849995</v>
      </c>
      <c r="I105" s="17">
        <f t="shared" si="10"/>
        <v>278.7910281874868</v>
      </c>
      <c r="J105" s="17">
        <f t="shared" si="8"/>
        <v>15.611141095029943</v>
      </c>
    </row>
    <row r="106" spans="1:10" ht="16" customHeight="1">
      <c r="A106" s="12">
        <v>42217</v>
      </c>
      <c r="B106" s="13">
        <v>1745410</v>
      </c>
      <c r="C106" s="13">
        <v>514414</v>
      </c>
      <c r="D106" s="13">
        <v>409417</v>
      </c>
      <c r="E106" s="13">
        <v>23568</v>
      </c>
      <c r="F106" s="13">
        <v>17786</v>
      </c>
      <c r="G106" s="15">
        <f t="shared" si="9"/>
        <v>982971</v>
      </c>
      <c r="H106" s="13">
        <v>321072860</v>
      </c>
      <c r="I106" s="17">
        <f t="shared" si="10"/>
        <v>306.15200549806673</v>
      </c>
      <c r="J106" s="17">
        <f t="shared" si="8"/>
        <v>4.6694590881093925</v>
      </c>
    </row>
    <row r="107" spans="1:10" ht="16" customHeight="1">
      <c r="A107" s="12">
        <v>42248</v>
      </c>
      <c r="B107" s="13">
        <v>1795102</v>
      </c>
      <c r="C107" s="13">
        <v>506877</v>
      </c>
      <c r="D107" s="13">
        <v>446564</v>
      </c>
      <c r="E107" s="13">
        <v>24340</v>
      </c>
      <c r="F107" s="13">
        <v>19352</v>
      </c>
      <c r="G107" s="15">
        <f t="shared" si="9"/>
        <v>1016485</v>
      </c>
      <c r="H107" s="13">
        <v>321303307</v>
      </c>
      <c r="I107" s="17">
        <f t="shared" si="10"/>
        <v>316.36306812117562</v>
      </c>
      <c r="J107" s="17">
        <f t="shared" si="8"/>
        <v>4.0181281811826963</v>
      </c>
    </row>
    <row r="108" spans="1:10" ht="16" customHeight="1">
      <c r="A108" s="12">
        <v>42278</v>
      </c>
      <c r="B108" s="13">
        <v>1976759</v>
      </c>
      <c r="C108" s="13">
        <v>564873</v>
      </c>
      <c r="D108" s="13">
        <v>511525</v>
      </c>
      <c r="E108" s="13">
        <v>26664</v>
      </c>
      <c r="F108" s="13">
        <v>20444</v>
      </c>
      <c r="G108" s="15">
        <f t="shared" si="9"/>
        <v>1143950</v>
      </c>
      <c r="H108" s="13">
        <v>321496386</v>
      </c>
      <c r="I108" s="17">
        <f t="shared" si="10"/>
        <v>355.82048502405246</v>
      </c>
      <c r="J108" s="17">
        <f t="shared" si="8"/>
        <v>2.3254706062024511</v>
      </c>
    </row>
    <row r="109" spans="1:10" ht="16" customHeight="1">
      <c r="A109" s="12">
        <v>42309</v>
      </c>
      <c r="B109" s="13">
        <v>2243030</v>
      </c>
      <c r="C109" s="13">
        <v>671330</v>
      </c>
      <c r="D109" s="13">
        <v>636903</v>
      </c>
      <c r="E109" s="13">
        <v>26597</v>
      </c>
      <c r="F109" s="13">
        <v>23015</v>
      </c>
      <c r="G109" s="15">
        <f t="shared" si="9"/>
        <v>1380860</v>
      </c>
      <c r="H109" s="13">
        <v>321496386</v>
      </c>
      <c r="I109" s="17">
        <f t="shared" si="10"/>
        <v>429.51027138451258</v>
      </c>
      <c r="J109" s="17">
        <f t="shared" si="8"/>
        <v>7.4227208984636945</v>
      </c>
    </row>
    <row r="110" spans="1:10" ht="16" customHeight="1">
      <c r="A110" s="12">
        <v>42339</v>
      </c>
      <c r="B110" s="13">
        <v>3314594</v>
      </c>
      <c r="C110" s="13">
        <v>1201747</v>
      </c>
      <c r="D110" s="13">
        <v>873335</v>
      </c>
      <c r="E110" s="13">
        <v>52925</v>
      </c>
      <c r="F110" s="13">
        <v>34059</v>
      </c>
      <c r="G110" s="15">
        <f t="shared" si="9"/>
        <v>2196125</v>
      </c>
      <c r="H110" s="13">
        <v>321859136</v>
      </c>
      <c r="I110" s="17">
        <f t="shared" si="10"/>
        <v>682.32489134625644</v>
      </c>
      <c r="J110" s="17">
        <f t="shared" si="8"/>
        <v>37.786870407934117</v>
      </c>
    </row>
    <row r="111" spans="1:10" ht="16" customHeight="1">
      <c r="A111" s="12">
        <v>42370</v>
      </c>
      <c r="B111" s="13">
        <v>2545802</v>
      </c>
      <c r="C111" s="13">
        <v>789552</v>
      </c>
      <c r="D111" s="13">
        <v>449324</v>
      </c>
      <c r="E111" s="13">
        <v>42279</v>
      </c>
      <c r="F111" s="13">
        <v>20985</v>
      </c>
      <c r="G111" s="15">
        <f t="shared" si="9"/>
        <v>1323125</v>
      </c>
      <c r="H111" s="13">
        <v>322029995</v>
      </c>
      <c r="I111" s="17">
        <f t="shared" si="10"/>
        <v>410.87011164907165</v>
      </c>
      <c r="J111" s="17">
        <f t="shared" ref="J111:J142" si="11">((I111-I99)/(I99))*100</f>
        <v>31.012721989397761</v>
      </c>
    </row>
    <row r="112" spans="1:10" ht="16" customHeight="1">
      <c r="A112" s="12">
        <v>42401</v>
      </c>
      <c r="B112" s="13">
        <v>2613074</v>
      </c>
      <c r="C112" s="13">
        <v>848215</v>
      </c>
      <c r="D112" s="13">
        <v>468229</v>
      </c>
      <c r="E112" s="13">
        <v>35535</v>
      </c>
      <c r="F112" s="13">
        <v>28741</v>
      </c>
      <c r="G112" s="15">
        <f t="shared" si="9"/>
        <v>1409461</v>
      </c>
      <c r="H112" s="13">
        <v>322190830</v>
      </c>
      <c r="I112" s="17">
        <f t="shared" si="10"/>
        <v>437.46155034890342</v>
      </c>
      <c r="J112" s="17">
        <f t="shared" si="11"/>
        <v>16.005075603640812</v>
      </c>
    </row>
    <row r="113" spans="1:10" ht="16" customHeight="1">
      <c r="A113" s="12">
        <v>42430</v>
      </c>
      <c r="B113" s="13">
        <v>2523265</v>
      </c>
      <c r="C113" s="13">
        <v>736630</v>
      </c>
      <c r="D113" s="13">
        <v>430837</v>
      </c>
      <c r="E113" s="13">
        <v>33504</v>
      </c>
      <c r="F113" s="13">
        <v>20547</v>
      </c>
      <c r="G113" s="15">
        <f t="shared" si="9"/>
        <v>1242065</v>
      </c>
      <c r="H113" s="13">
        <v>322362914</v>
      </c>
      <c r="I113" s="17">
        <f t="shared" si="10"/>
        <v>385.30021477594659</v>
      </c>
      <c r="J113" s="17">
        <f t="shared" si="11"/>
        <v>7.7561142401917245</v>
      </c>
    </row>
    <row r="114" spans="1:10" ht="16" customHeight="1">
      <c r="A114" s="12">
        <v>42461</v>
      </c>
      <c r="B114" s="13">
        <v>2145865</v>
      </c>
      <c r="C114" s="13">
        <v>613965</v>
      </c>
      <c r="D114" s="13">
        <v>385241</v>
      </c>
      <c r="E114" s="13">
        <v>29516</v>
      </c>
      <c r="F114" s="13">
        <v>18185</v>
      </c>
      <c r="G114" s="15">
        <f t="shared" si="9"/>
        <v>1065092</v>
      </c>
      <c r="H114" s="13">
        <v>322542302</v>
      </c>
      <c r="I114" s="17">
        <f t="shared" si="10"/>
        <v>330.21777093908133</v>
      </c>
      <c r="J114" s="17">
        <f t="shared" si="11"/>
        <v>11.930004996792816</v>
      </c>
    </row>
    <row r="115" spans="1:10" ht="16" customHeight="1">
      <c r="A115" s="12">
        <v>42491</v>
      </c>
      <c r="B115" s="13">
        <v>1870000</v>
      </c>
      <c r="C115" s="13">
        <v>512406</v>
      </c>
      <c r="D115" s="13">
        <v>315716</v>
      </c>
      <c r="E115" s="13">
        <v>27969</v>
      </c>
      <c r="F115" s="13">
        <v>15726</v>
      </c>
      <c r="G115" s="15">
        <f t="shared" si="9"/>
        <v>887543</v>
      </c>
      <c r="H115" s="13">
        <v>322728141</v>
      </c>
      <c r="I115" s="17">
        <f t="shared" si="10"/>
        <v>275.0125840436084</v>
      </c>
      <c r="J115" s="17">
        <f t="shared" si="11"/>
        <v>0.80668669081237787</v>
      </c>
    </row>
    <row r="116" spans="1:10" ht="16" customHeight="1">
      <c r="A116" s="12">
        <v>42522</v>
      </c>
      <c r="B116" s="13">
        <v>2131485</v>
      </c>
      <c r="C116" s="13">
        <v>582821</v>
      </c>
      <c r="D116" s="13">
        <v>423697</v>
      </c>
      <c r="E116" s="13">
        <v>49220</v>
      </c>
      <c r="F116" s="13">
        <v>20854</v>
      </c>
      <c r="G116" s="15">
        <f t="shared" si="9"/>
        <v>1097446</v>
      </c>
      <c r="H116" s="13">
        <v>322934405</v>
      </c>
      <c r="I116" s="17">
        <f t="shared" si="10"/>
        <v>339.83557744489934</v>
      </c>
      <c r="J116" s="17">
        <f t="shared" si="11"/>
        <v>29.677709580711202</v>
      </c>
    </row>
    <row r="117" spans="1:10" ht="16" customHeight="1">
      <c r="A117" s="12">
        <v>42552</v>
      </c>
      <c r="B117" s="13">
        <v>2197169</v>
      </c>
      <c r="C117" s="13">
        <v>628725</v>
      </c>
      <c r="D117" s="13">
        <v>440345</v>
      </c>
      <c r="E117" s="13">
        <v>53334</v>
      </c>
      <c r="F117" s="13">
        <v>21420</v>
      </c>
      <c r="G117" s="15">
        <f t="shared" si="9"/>
        <v>1165244</v>
      </c>
      <c r="H117" s="13">
        <v>323136970</v>
      </c>
      <c r="I117" s="17">
        <f t="shared" si="10"/>
        <v>360.60374026531224</v>
      </c>
      <c r="J117" s="17">
        <f t="shared" si="11"/>
        <v>29.345532605448994</v>
      </c>
    </row>
    <row r="118" spans="1:10" ht="16" customHeight="1">
      <c r="A118" s="12">
        <v>42583</v>
      </c>
      <c r="B118" s="13">
        <v>1853815</v>
      </c>
      <c r="C118" s="13">
        <v>611575</v>
      </c>
      <c r="D118" s="13">
        <v>471095</v>
      </c>
      <c r="E118" s="13">
        <v>41026</v>
      </c>
      <c r="F118" s="13">
        <v>20452</v>
      </c>
      <c r="G118" s="15">
        <f t="shared" si="9"/>
        <v>1164600</v>
      </c>
      <c r="H118" s="13">
        <v>323339899</v>
      </c>
      <c r="I118" s="17">
        <f t="shared" si="10"/>
        <v>360.1782531638633</v>
      </c>
      <c r="J118" s="17">
        <f t="shared" si="11"/>
        <v>17.646870409326041</v>
      </c>
    </row>
    <row r="119" spans="1:10" ht="16" customHeight="1">
      <c r="A119" s="12">
        <v>42614</v>
      </c>
      <c r="B119" s="13">
        <v>1992219</v>
      </c>
      <c r="C119" s="13">
        <v>533709</v>
      </c>
      <c r="D119" s="13">
        <v>486524</v>
      </c>
      <c r="E119" s="13">
        <v>40501</v>
      </c>
      <c r="F119" s="13">
        <v>19800</v>
      </c>
      <c r="G119" s="15">
        <f t="shared" si="9"/>
        <v>1100334</v>
      </c>
      <c r="H119" s="13">
        <v>323554057</v>
      </c>
      <c r="I119" s="17">
        <f t="shared" si="10"/>
        <v>340.07733057107055</v>
      </c>
      <c r="J119" s="17">
        <f t="shared" si="11"/>
        <v>7.4959010199040446</v>
      </c>
    </row>
    <row r="120" spans="1:10" ht="16" customHeight="1">
      <c r="A120" s="12">
        <v>42644</v>
      </c>
      <c r="B120" s="13">
        <v>2333539</v>
      </c>
      <c r="C120" s="13">
        <v>634504</v>
      </c>
      <c r="D120" s="13">
        <v>576371</v>
      </c>
      <c r="E120" s="13">
        <v>56125</v>
      </c>
      <c r="F120" s="13">
        <v>22101</v>
      </c>
      <c r="G120" s="15">
        <f t="shared" si="9"/>
        <v>1311202</v>
      </c>
      <c r="H120" s="13">
        <v>323737512</v>
      </c>
      <c r="I120" s="17">
        <f t="shared" si="10"/>
        <v>405.02010159391108</v>
      </c>
      <c r="J120" s="17">
        <f t="shared" si="11"/>
        <v>13.827089400581549</v>
      </c>
    </row>
    <row r="121" spans="1:10" ht="16" customHeight="1">
      <c r="A121" s="12">
        <v>42675</v>
      </c>
      <c r="B121" s="13">
        <v>2561281</v>
      </c>
      <c r="C121" s="13">
        <v>748430</v>
      </c>
      <c r="D121" s="13">
        <v>745659</v>
      </c>
      <c r="E121" s="13">
        <v>65418</v>
      </c>
      <c r="F121" s="13">
        <v>25369</v>
      </c>
      <c r="G121" s="15">
        <f t="shared" si="9"/>
        <v>1610245</v>
      </c>
      <c r="H121" s="13">
        <v>323901968</v>
      </c>
      <c r="I121" s="17">
        <f t="shared" si="10"/>
        <v>497.13961602110425</v>
      </c>
      <c r="J121" s="17">
        <f t="shared" si="11"/>
        <v>15.745687389172474</v>
      </c>
    </row>
    <row r="122" spans="1:10" ht="16" customHeight="1">
      <c r="A122" s="12">
        <v>42705</v>
      </c>
      <c r="B122" s="13">
        <v>2771159</v>
      </c>
      <c r="C122" s="13">
        <v>844966</v>
      </c>
      <c r="D122" s="13">
        <v>795473</v>
      </c>
      <c r="E122" s="13">
        <v>111710</v>
      </c>
      <c r="F122" s="13">
        <v>23543</v>
      </c>
      <c r="G122" s="15">
        <f t="shared" si="9"/>
        <v>1799235</v>
      </c>
      <c r="H122" s="13">
        <v>324070652</v>
      </c>
      <c r="I122" s="17">
        <f t="shared" si="10"/>
        <v>555.19837692676958</v>
      </c>
      <c r="J122" s="17">
        <f t="shared" si="11"/>
        <v>-18.631375761282982</v>
      </c>
    </row>
    <row r="123" spans="1:10" ht="16" customHeight="1">
      <c r="A123" s="12">
        <v>42736</v>
      </c>
      <c r="B123" s="13">
        <v>2043184</v>
      </c>
      <c r="C123" s="13">
        <v>562597</v>
      </c>
      <c r="D123" s="13">
        <v>366099</v>
      </c>
      <c r="E123" s="13">
        <v>31788</v>
      </c>
      <c r="F123" s="13">
        <v>15817</v>
      </c>
      <c r="G123" s="15">
        <f t="shared" si="9"/>
        <v>992118</v>
      </c>
      <c r="H123" s="13">
        <v>324203942</v>
      </c>
      <c r="I123" s="17">
        <f t="shared" si="10"/>
        <v>306.01663689826449</v>
      </c>
      <c r="J123" s="17">
        <f t="shared" si="11"/>
        <v>-25.519859385723237</v>
      </c>
    </row>
    <row r="124" spans="1:10" ht="16" customHeight="1">
      <c r="A124" s="12">
        <v>42767</v>
      </c>
      <c r="B124" s="13">
        <v>2234817</v>
      </c>
      <c r="C124" s="13">
        <v>717930</v>
      </c>
      <c r="D124" s="13">
        <v>421678</v>
      </c>
      <c r="E124" s="13">
        <v>33386</v>
      </c>
      <c r="F124" s="13">
        <v>26698</v>
      </c>
      <c r="G124" s="15">
        <f t="shared" si="9"/>
        <v>1226390</v>
      </c>
      <c r="H124" s="13">
        <v>324337977</v>
      </c>
      <c r="I124" s="17">
        <f t="shared" si="10"/>
        <v>378.12099937960704</v>
      </c>
      <c r="J124" s="17">
        <f t="shared" si="11"/>
        <v>-13.564746643897848</v>
      </c>
    </row>
    <row r="125" spans="1:10" ht="16" customHeight="1">
      <c r="A125" s="12">
        <v>42795</v>
      </c>
      <c r="B125" s="13">
        <v>2433092</v>
      </c>
      <c r="C125" s="13">
        <v>751866</v>
      </c>
      <c r="D125" s="13">
        <v>461273</v>
      </c>
      <c r="E125" s="13">
        <v>38684</v>
      </c>
      <c r="F125" s="13">
        <v>22396</v>
      </c>
      <c r="G125" s="15">
        <f t="shared" si="9"/>
        <v>1296615</v>
      </c>
      <c r="H125" s="13">
        <v>324475585</v>
      </c>
      <c r="I125" s="17">
        <f t="shared" si="10"/>
        <v>399.6032552033152</v>
      </c>
      <c r="J125" s="17">
        <f t="shared" si="11"/>
        <v>3.7121807564228537</v>
      </c>
    </row>
    <row r="126" spans="1:10" ht="16" customHeight="1">
      <c r="A126" s="12">
        <v>42826</v>
      </c>
      <c r="B126" s="13">
        <v>2045564</v>
      </c>
      <c r="C126" s="13">
        <v>623448</v>
      </c>
      <c r="D126" s="13">
        <v>376484</v>
      </c>
      <c r="E126" s="13">
        <v>32577</v>
      </c>
      <c r="F126" s="13">
        <v>18813</v>
      </c>
      <c r="G126" s="15">
        <f t="shared" si="9"/>
        <v>1070135</v>
      </c>
      <c r="H126" s="13">
        <v>324631504</v>
      </c>
      <c r="I126" s="17">
        <f t="shared" si="10"/>
        <v>329.64607156550028</v>
      </c>
      <c r="J126" s="17">
        <f t="shared" si="11"/>
        <v>-0.17312798519451031</v>
      </c>
    </row>
    <row r="127" spans="1:10" ht="16" customHeight="1">
      <c r="A127" s="12">
        <v>42856</v>
      </c>
      <c r="B127" s="13">
        <v>1942677</v>
      </c>
      <c r="C127" s="13">
        <v>552018</v>
      </c>
      <c r="D127" s="13">
        <v>328157</v>
      </c>
      <c r="E127" s="13">
        <v>29372</v>
      </c>
      <c r="F127" s="13">
        <v>16969</v>
      </c>
      <c r="G127" s="15">
        <f t="shared" si="9"/>
        <v>943485</v>
      </c>
      <c r="H127" s="13">
        <v>324796538</v>
      </c>
      <c r="I127" s="17">
        <f t="shared" si="10"/>
        <v>290.48493121561535</v>
      </c>
      <c r="J127" s="17">
        <f t="shared" si="11"/>
        <v>5.6260506135797472</v>
      </c>
    </row>
    <row r="128" spans="1:10" ht="16" customHeight="1">
      <c r="A128" s="12">
        <v>42887</v>
      </c>
      <c r="B128" s="13">
        <v>1901768</v>
      </c>
      <c r="C128" s="13">
        <v>569149</v>
      </c>
      <c r="D128" s="13">
        <v>331152</v>
      </c>
      <c r="E128" s="13">
        <v>29730</v>
      </c>
      <c r="F128" s="13">
        <v>17076</v>
      </c>
      <c r="G128" s="15">
        <f t="shared" si="9"/>
        <v>964183</v>
      </c>
      <c r="H128" s="13">
        <v>324979417</v>
      </c>
      <c r="I128" s="17">
        <f t="shared" si="10"/>
        <v>296.69048240061312</v>
      </c>
      <c r="J128" s="17">
        <f t="shared" si="11"/>
        <v>-12.695873507029068</v>
      </c>
    </row>
    <row r="129" spans="1:10" ht="16" customHeight="1">
      <c r="A129" s="12">
        <v>42917</v>
      </c>
      <c r="B129" s="13">
        <v>1742546</v>
      </c>
      <c r="C129" s="13">
        <v>480124</v>
      </c>
      <c r="D129" s="13">
        <v>322264</v>
      </c>
      <c r="E129" s="13">
        <v>26898</v>
      </c>
      <c r="F129" s="13">
        <v>15721</v>
      </c>
      <c r="G129" s="15">
        <f t="shared" si="9"/>
        <v>860728</v>
      </c>
      <c r="H129" s="13">
        <v>325153232</v>
      </c>
      <c r="I129" s="17">
        <f t="shared" si="10"/>
        <v>264.71457617250439</v>
      </c>
      <c r="J129" s="17">
        <f t="shared" si="11"/>
        <v>-26.591283834787159</v>
      </c>
    </row>
    <row r="130" spans="1:10" ht="16" customHeight="1">
      <c r="A130" s="12">
        <v>42948</v>
      </c>
      <c r="B130" s="13">
        <v>1925146</v>
      </c>
      <c r="C130" s="13">
        <v>507489</v>
      </c>
      <c r="D130" s="13">
        <v>396950</v>
      </c>
      <c r="E130" s="13">
        <v>27631</v>
      </c>
      <c r="F130" s="13">
        <v>18261</v>
      </c>
      <c r="G130" s="15">
        <f t="shared" si="9"/>
        <v>968592</v>
      </c>
      <c r="H130" s="13">
        <v>325334008</v>
      </c>
      <c r="I130" s="17">
        <f t="shared" si="10"/>
        <v>297.72233341188235</v>
      </c>
      <c r="J130" s="17">
        <f t="shared" si="11"/>
        <v>-17.340280598108905</v>
      </c>
    </row>
    <row r="131" spans="1:10" ht="16" customHeight="1">
      <c r="A131" s="12">
        <v>42979</v>
      </c>
      <c r="B131" s="13">
        <v>1967104</v>
      </c>
      <c r="C131" s="13">
        <v>478082</v>
      </c>
      <c r="D131" s="13">
        <v>417305</v>
      </c>
      <c r="E131" s="13">
        <v>26924</v>
      </c>
      <c r="F131" s="13">
        <v>17638</v>
      </c>
      <c r="G131" s="15">
        <f t="shared" ref="G131:G162" si="12">(C131+D131+E131+(F131*2))</f>
        <v>957587</v>
      </c>
      <c r="H131" s="13">
        <v>325502196</v>
      </c>
      <c r="I131" s="17">
        <f t="shared" ref="I131:I162" si="13">(G131/H131)*100000</f>
        <v>294.18756978217129</v>
      </c>
      <c r="J131" s="17">
        <f t="shared" si="11"/>
        <v>-13.493919371761551</v>
      </c>
    </row>
    <row r="132" spans="1:10" ht="16" customHeight="1">
      <c r="A132" s="12">
        <v>43009</v>
      </c>
      <c r="B132" s="13">
        <v>2030391</v>
      </c>
      <c r="C132" s="13">
        <v>519980</v>
      </c>
      <c r="D132" s="13">
        <v>480203</v>
      </c>
      <c r="E132" s="13">
        <v>37445</v>
      </c>
      <c r="F132" s="13">
        <v>18920</v>
      </c>
      <c r="G132" s="15">
        <f t="shared" si="12"/>
        <v>1075468</v>
      </c>
      <c r="H132" s="13">
        <v>325658308</v>
      </c>
      <c r="I132" s="17">
        <f t="shared" si="13"/>
        <v>330.24430010856656</v>
      </c>
      <c r="J132" s="17">
        <f t="shared" si="11"/>
        <v>-18.46224451356186</v>
      </c>
    </row>
    <row r="133" spans="1:10" ht="16" customHeight="1">
      <c r="A133" s="12">
        <v>43040</v>
      </c>
      <c r="B133" s="13">
        <v>2382788</v>
      </c>
      <c r="C133" s="13">
        <v>680029</v>
      </c>
      <c r="D133" s="13">
        <v>635407</v>
      </c>
      <c r="E133" s="13">
        <v>39297</v>
      </c>
      <c r="F133" s="13">
        <v>24403</v>
      </c>
      <c r="G133" s="15">
        <f t="shared" si="12"/>
        <v>1403539</v>
      </c>
      <c r="H133" s="13">
        <v>325797437</v>
      </c>
      <c r="I133" s="17">
        <f t="shared" si="13"/>
        <v>430.8011176895784</v>
      </c>
      <c r="J133" s="17">
        <f t="shared" si="11"/>
        <v>-13.344037810237532</v>
      </c>
    </row>
    <row r="134" spans="1:10" ht="16" customHeight="1">
      <c r="A134" s="12">
        <v>43070</v>
      </c>
      <c r="B134" s="13">
        <v>2586138</v>
      </c>
      <c r="C134" s="13">
        <v>784267</v>
      </c>
      <c r="D134" s="13">
        <v>697785</v>
      </c>
      <c r="E134" s="13">
        <v>46261</v>
      </c>
      <c r="F134" s="13">
        <v>23455</v>
      </c>
      <c r="G134" s="15">
        <f t="shared" si="12"/>
        <v>1575223</v>
      </c>
      <c r="H134" s="13">
        <v>325923198</v>
      </c>
      <c r="I134" s="17">
        <f t="shared" si="13"/>
        <v>483.31110202226233</v>
      </c>
      <c r="J134" s="17">
        <f t="shared" si="11"/>
        <v>-12.948034052698457</v>
      </c>
    </row>
    <row r="135" spans="1:10" ht="16" customHeight="1">
      <c r="A135" s="12">
        <v>43101</v>
      </c>
      <c r="B135" s="13">
        <v>2030530</v>
      </c>
      <c r="C135" s="13">
        <v>501638</v>
      </c>
      <c r="D135" s="13">
        <v>337597</v>
      </c>
      <c r="E135" s="13">
        <v>35971</v>
      </c>
      <c r="F135" s="13">
        <v>15732</v>
      </c>
      <c r="G135" s="15">
        <f t="shared" si="12"/>
        <v>906670</v>
      </c>
      <c r="H135" s="13">
        <v>326028369</v>
      </c>
      <c r="I135" s="17">
        <f t="shared" si="13"/>
        <v>278.09543162791459</v>
      </c>
      <c r="J135" s="17">
        <f t="shared" si="11"/>
        <v>-9.1240808190544005</v>
      </c>
    </row>
    <row r="136" spans="1:10" ht="16" customHeight="1">
      <c r="A136" s="12">
        <v>43132</v>
      </c>
      <c r="B136" s="13">
        <v>2333193</v>
      </c>
      <c r="C136" s="13">
        <v>661699</v>
      </c>
      <c r="D136" s="13">
        <v>434373</v>
      </c>
      <c r="E136" s="13">
        <v>46931</v>
      </c>
      <c r="F136" s="13">
        <v>26554</v>
      </c>
      <c r="G136" s="15">
        <f t="shared" si="12"/>
        <v>1196111</v>
      </c>
      <c r="H136" s="13">
        <v>326137080</v>
      </c>
      <c r="I136" s="17">
        <f t="shared" si="13"/>
        <v>366.75099930372835</v>
      </c>
      <c r="J136" s="17">
        <f t="shared" si="11"/>
        <v>-3.0069739830725477</v>
      </c>
    </row>
    <row r="137" spans="1:10" ht="16" customHeight="1">
      <c r="A137" s="12">
        <v>43160</v>
      </c>
      <c r="B137" s="13">
        <v>2767699</v>
      </c>
      <c r="C137" s="13">
        <v>781452</v>
      </c>
      <c r="D137" s="13">
        <v>540979</v>
      </c>
      <c r="E137" s="13">
        <v>68192</v>
      </c>
      <c r="F137" s="13">
        <v>26890</v>
      </c>
      <c r="G137" s="15">
        <f t="shared" si="12"/>
        <v>1444403</v>
      </c>
      <c r="H137" s="13">
        <v>326256522</v>
      </c>
      <c r="I137" s="17">
        <f t="shared" si="13"/>
        <v>442.72003855910663</v>
      </c>
      <c r="J137" s="17">
        <f t="shared" si="11"/>
        <v>10.789897928597684</v>
      </c>
    </row>
    <row r="138" spans="1:10" ht="16" customHeight="1">
      <c r="A138" s="12">
        <v>43191</v>
      </c>
      <c r="B138" s="13">
        <v>2223213</v>
      </c>
      <c r="C138" s="13">
        <v>563601</v>
      </c>
      <c r="D138" s="13">
        <v>375946</v>
      </c>
      <c r="E138" s="13">
        <v>45929</v>
      </c>
      <c r="F138" s="13">
        <v>19349</v>
      </c>
      <c r="G138" s="15">
        <f t="shared" si="12"/>
        <v>1024174</v>
      </c>
      <c r="H138" s="13">
        <v>326387948</v>
      </c>
      <c r="I138" s="17">
        <f t="shared" si="13"/>
        <v>313.7903854219519</v>
      </c>
      <c r="J138" s="17">
        <f t="shared" si="11"/>
        <v>-4.8099120575741114</v>
      </c>
    </row>
    <row r="139" spans="1:10" ht="16" customHeight="1">
      <c r="A139" s="12">
        <v>43221</v>
      </c>
      <c r="B139" s="13">
        <v>2002992</v>
      </c>
      <c r="C139" s="13">
        <v>488120</v>
      </c>
      <c r="D139" s="13">
        <v>300466</v>
      </c>
      <c r="E139" s="13">
        <v>36560</v>
      </c>
      <c r="F139" s="13">
        <v>16437</v>
      </c>
      <c r="G139" s="15">
        <f t="shared" si="12"/>
        <v>858020</v>
      </c>
      <c r="H139" s="13">
        <v>326528706</v>
      </c>
      <c r="I139" s="17">
        <f t="shared" si="13"/>
        <v>262.77015901934209</v>
      </c>
      <c r="J139" s="17">
        <f t="shared" si="11"/>
        <v>-9.5408639891553246</v>
      </c>
    </row>
    <row r="140" spans="1:10" ht="16" customHeight="1">
      <c r="A140" s="12">
        <v>43252</v>
      </c>
      <c r="B140" s="13">
        <v>1935691</v>
      </c>
      <c r="C140" s="13">
        <v>474159</v>
      </c>
      <c r="D140" s="13">
        <v>291522</v>
      </c>
      <c r="E140" s="13">
        <v>35114</v>
      </c>
      <c r="F140" s="13">
        <v>23823</v>
      </c>
      <c r="G140" s="15">
        <f t="shared" si="12"/>
        <v>848441</v>
      </c>
      <c r="H140" s="13">
        <v>326682359</v>
      </c>
      <c r="I140" s="17">
        <f t="shared" si="13"/>
        <v>259.714360639841</v>
      </c>
      <c r="J140" s="17">
        <f t="shared" si="11"/>
        <v>-12.462860777193473</v>
      </c>
    </row>
    <row r="141" spans="1:10" ht="16" customHeight="1">
      <c r="A141" s="12">
        <v>43282</v>
      </c>
      <c r="B141" s="13">
        <v>1835318</v>
      </c>
      <c r="C141" s="13">
        <v>436969</v>
      </c>
      <c r="D141" s="13">
        <v>276793</v>
      </c>
      <c r="E141" s="13">
        <v>31233</v>
      </c>
      <c r="F141" s="13">
        <v>14973</v>
      </c>
      <c r="G141" s="15">
        <f t="shared" si="12"/>
        <v>774941</v>
      </c>
      <c r="H141" s="13">
        <v>326845105</v>
      </c>
      <c r="I141" s="17">
        <f t="shared" si="13"/>
        <v>237.0973247404149</v>
      </c>
      <c r="J141" s="17">
        <f t="shared" si="11"/>
        <v>-10.432841225219263</v>
      </c>
    </row>
    <row r="142" spans="1:10" ht="16" customHeight="1">
      <c r="A142" s="12">
        <v>43313</v>
      </c>
      <c r="B142" s="13">
        <v>2073296</v>
      </c>
      <c r="C142" s="13">
        <v>478723</v>
      </c>
      <c r="D142" s="13">
        <v>361705</v>
      </c>
      <c r="E142" s="13">
        <v>31818</v>
      </c>
      <c r="F142" s="13">
        <v>17149</v>
      </c>
      <c r="G142" s="15">
        <f t="shared" si="12"/>
        <v>906544</v>
      </c>
      <c r="H142" s="13">
        <v>327006449</v>
      </c>
      <c r="I142" s="17">
        <f t="shared" si="13"/>
        <v>277.22511368575488</v>
      </c>
      <c r="J142" s="17">
        <f t="shared" si="11"/>
        <v>-6.8846765680056325</v>
      </c>
    </row>
    <row r="143" spans="1:10" ht="16" customHeight="1">
      <c r="A143" s="12">
        <v>43344</v>
      </c>
      <c r="B143" s="13">
        <v>1956681</v>
      </c>
      <c r="C143" s="13">
        <v>434660</v>
      </c>
      <c r="D143" s="13">
        <v>370532</v>
      </c>
      <c r="E143" s="13">
        <v>31624</v>
      </c>
      <c r="F143" s="13">
        <v>16410</v>
      </c>
      <c r="G143" s="15">
        <f t="shared" si="12"/>
        <v>869636</v>
      </c>
      <c r="H143" s="13">
        <v>327165233</v>
      </c>
      <c r="I143" s="17">
        <f t="shared" si="13"/>
        <v>265.80941746949009</v>
      </c>
      <c r="J143" s="17">
        <f t="shared" ref="J143:J168" si="14">((I143-I131)/(I131))*100</f>
        <v>-9.6462785064962375</v>
      </c>
    </row>
    <row r="144" spans="1:10" ht="16" customHeight="1">
      <c r="A144" s="12">
        <v>43374</v>
      </c>
      <c r="B144" s="13">
        <v>2086895</v>
      </c>
      <c r="C144" s="13">
        <v>460017</v>
      </c>
      <c r="D144" s="13">
        <v>417788</v>
      </c>
      <c r="E144" s="13">
        <v>32649</v>
      </c>
      <c r="F144" s="13">
        <v>18020</v>
      </c>
      <c r="G144" s="15">
        <f t="shared" si="12"/>
        <v>946494</v>
      </c>
      <c r="H144" s="13">
        <v>327305815</v>
      </c>
      <c r="I144" s="17">
        <f t="shared" si="13"/>
        <v>289.17726377699705</v>
      </c>
      <c r="J144" s="17">
        <f t="shared" si="14"/>
        <v>-12.435350532338902</v>
      </c>
    </row>
    <row r="145" spans="1:10" ht="16" customHeight="1">
      <c r="A145" s="12">
        <v>43405</v>
      </c>
      <c r="B145" s="13">
        <v>2393043</v>
      </c>
      <c r="C145" s="13">
        <v>582708</v>
      </c>
      <c r="D145" s="13">
        <v>568336</v>
      </c>
      <c r="E145" s="13">
        <v>45593</v>
      </c>
      <c r="F145" s="13">
        <v>38028</v>
      </c>
      <c r="G145" s="15">
        <f t="shared" si="12"/>
        <v>1272693</v>
      </c>
      <c r="H145" s="13">
        <v>327427094</v>
      </c>
      <c r="I145" s="17">
        <f t="shared" si="13"/>
        <v>388.69507848363946</v>
      </c>
      <c r="J145" s="17">
        <f t="shared" si="14"/>
        <v>-9.7738927493403605</v>
      </c>
    </row>
    <row r="146" spans="1:10" ht="16" customHeight="1">
      <c r="A146" s="12">
        <v>43435</v>
      </c>
      <c r="B146" s="13">
        <v>2543385</v>
      </c>
      <c r="C146" s="13">
        <v>712365</v>
      </c>
      <c r="D146" s="13">
        <v>640496</v>
      </c>
      <c r="E146" s="13">
        <v>52685</v>
      </c>
      <c r="F146" s="13">
        <v>23723</v>
      </c>
      <c r="G146" s="15">
        <f t="shared" si="12"/>
        <v>1452992</v>
      </c>
      <c r="H146" s="13">
        <v>327536552</v>
      </c>
      <c r="I146" s="17">
        <f t="shared" si="13"/>
        <v>443.61216820771807</v>
      </c>
      <c r="J146" s="17">
        <f t="shared" si="14"/>
        <v>-8.2139503207016435</v>
      </c>
    </row>
    <row r="147" spans="1:10" ht="16" customHeight="1">
      <c r="A147" s="12">
        <v>43466</v>
      </c>
      <c r="B147" s="13">
        <v>2165094</v>
      </c>
      <c r="C147" s="13">
        <v>514319</v>
      </c>
      <c r="D147" s="13">
        <v>345768</v>
      </c>
      <c r="E147" s="13">
        <v>46084</v>
      </c>
      <c r="F147" s="13">
        <v>17326</v>
      </c>
      <c r="G147" s="15">
        <f t="shared" si="12"/>
        <v>940823</v>
      </c>
      <c r="H147" s="13">
        <v>327632404</v>
      </c>
      <c r="I147" s="17">
        <f t="shared" si="13"/>
        <v>287.15810417824241</v>
      </c>
      <c r="J147" s="17">
        <f t="shared" si="14"/>
        <v>3.2588354642421704</v>
      </c>
    </row>
    <row r="148" spans="1:10" ht="16" customHeight="1">
      <c r="A148" s="12">
        <v>43497</v>
      </c>
      <c r="B148" s="13">
        <v>2053886</v>
      </c>
      <c r="C148" s="13">
        <v>601380</v>
      </c>
      <c r="D148" s="13">
        <v>355744</v>
      </c>
      <c r="E148" s="13">
        <v>43426</v>
      </c>
      <c r="F148" s="13">
        <v>23882</v>
      </c>
      <c r="G148" s="15">
        <f t="shared" si="12"/>
        <v>1048314</v>
      </c>
      <c r="H148" s="13">
        <v>327730043</v>
      </c>
      <c r="I148" s="17">
        <f t="shared" si="13"/>
        <v>319.87119349933994</v>
      </c>
      <c r="J148" s="17">
        <f t="shared" si="14"/>
        <v>-12.782461641110473</v>
      </c>
    </row>
    <row r="149" spans="1:10" ht="16" customHeight="1">
      <c r="A149" s="12">
        <v>43525</v>
      </c>
      <c r="B149" s="13">
        <v>2644851</v>
      </c>
      <c r="C149" s="13">
        <v>727226</v>
      </c>
      <c r="D149" s="13">
        <v>435698</v>
      </c>
      <c r="E149" s="13">
        <v>50103</v>
      </c>
      <c r="F149" s="13">
        <v>24825</v>
      </c>
      <c r="G149" s="15">
        <f t="shared" si="12"/>
        <v>1262677</v>
      </c>
      <c r="H149" s="13">
        <v>327839467</v>
      </c>
      <c r="I149" s="17">
        <f t="shared" si="13"/>
        <v>385.15100440911834</v>
      </c>
      <c r="J149" s="17">
        <f t="shared" si="14"/>
        <v>-13.003485077692584</v>
      </c>
    </row>
    <row r="150" spans="1:10" ht="16" customHeight="1">
      <c r="A150" s="12">
        <v>43556</v>
      </c>
      <c r="B150" s="13">
        <v>2334249</v>
      </c>
      <c r="C150" s="13">
        <v>536754</v>
      </c>
      <c r="D150" s="13">
        <v>334097</v>
      </c>
      <c r="E150" s="13">
        <v>42132</v>
      </c>
      <c r="F150" s="13">
        <v>18511</v>
      </c>
      <c r="G150" s="15">
        <f t="shared" si="12"/>
        <v>950005</v>
      </c>
      <c r="H150" s="13">
        <v>327960711</v>
      </c>
      <c r="I150" s="17">
        <f t="shared" si="13"/>
        <v>289.67036847288699</v>
      </c>
      <c r="J150" s="17">
        <f t="shared" si="14"/>
        <v>-7.6866653886258742</v>
      </c>
    </row>
    <row r="151" spans="1:10" ht="16" customHeight="1">
      <c r="A151" s="12">
        <v>43586</v>
      </c>
      <c r="B151" s="13">
        <v>2349309</v>
      </c>
      <c r="C151" s="13">
        <v>491319</v>
      </c>
      <c r="D151" s="13">
        <v>291121</v>
      </c>
      <c r="E151" s="13">
        <v>41707</v>
      </c>
      <c r="F151" s="13">
        <v>21465</v>
      </c>
      <c r="G151" s="15">
        <f t="shared" si="12"/>
        <v>867077</v>
      </c>
      <c r="H151" s="13">
        <v>328091258</v>
      </c>
      <c r="I151" s="17">
        <f t="shared" si="13"/>
        <v>264.27921465679526</v>
      </c>
      <c r="J151" s="17">
        <f t="shared" si="14"/>
        <v>0.57428729467796746</v>
      </c>
    </row>
    <row r="152" spans="1:10" ht="16" customHeight="1">
      <c r="A152" s="12">
        <v>43617</v>
      </c>
      <c r="B152" s="13">
        <v>2312309</v>
      </c>
      <c r="C152" s="13">
        <v>492915</v>
      </c>
      <c r="D152" s="13">
        <v>291049</v>
      </c>
      <c r="E152" s="13">
        <v>49057</v>
      </c>
      <c r="F152" s="13">
        <v>23773</v>
      </c>
      <c r="G152" s="15">
        <f t="shared" si="12"/>
        <v>880567</v>
      </c>
      <c r="H152" s="13">
        <v>328234721</v>
      </c>
      <c r="I152" s="17">
        <f t="shared" si="13"/>
        <v>268.27356877945891</v>
      </c>
      <c r="J152" s="17">
        <f t="shared" si="14"/>
        <v>3.2956237454606496</v>
      </c>
    </row>
    <row r="153" spans="1:10" ht="16" customHeight="1">
      <c r="A153" s="12">
        <v>43647</v>
      </c>
      <c r="B153" s="13">
        <v>2030661</v>
      </c>
      <c r="C153" s="13">
        <v>444568</v>
      </c>
      <c r="D153" s="13">
        <v>267906</v>
      </c>
      <c r="E153" s="13">
        <v>35207</v>
      </c>
      <c r="F153" s="13">
        <v>15131</v>
      </c>
      <c r="G153" s="15">
        <f t="shared" si="12"/>
        <v>777943</v>
      </c>
      <c r="H153" s="13">
        <v>328404060</v>
      </c>
      <c r="I153" s="17">
        <f t="shared" si="13"/>
        <v>236.88592644073887</v>
      </c>
      <c r="J153" s="17">
        <f t="shared" si="14"/>
        <v>-8.9160980583599073E-2</v>
      </c>
    </row>
    <row r="154" spans="1:10" ht="16" customHeight="1">
      <c r="A154" s="12">
        <v>43678</v>
      </c>
      <c r="B154" s="13">
        <v>2366824</v>
      </c>
      <c r="C154" s="13">
        <v>573323</v>
      </c>
      <c r="D154" s="13">
        <v>390432</v>
      </c>
      <c r="E154" s="13">
        <v>46154</v>
      </c>
      <c r="F154" s="13">
        <v>21020</v>
      </c>
      <c r="G154" s="15">
        <f t="shared" si="12"/>
        <v>1051949</v>
      </c>
      <c r="H154" s="13">
        <v>328572570</v>
      </c>
      <c r="I154" s="17">
        <f t="shared" si="13"/>
        <v>320.15727910579994</v>
      </c>
      <c r="J154" s="17">
        <f t="shared" si="14"/>
        <v>15.486391131472416</v>
      </c>
    </row>
    <row r="155" spans="1:10" ht="16" customHeight="1">
      <c r="A155" s="12">
        <v>43709</v>
      </c>
      <c r="B155" s="13">
        <v>2207312</v>
      </c>
      <c r="C155" s="13">
        <v>486169</v>
      </c>
      <c r="D155" s="13">
        <v>398239</v>
      </c>
      <c r="E155" s="13">
        <v>42654</v>
      </c>
      <c r="F155" s="13">
        <v>18923</v>
      </c>
      <c r="G155" s="15">
        <f t="shared" si="12"/>
        <v>964908</v>
      </c>
      <c r="H155" s="13">
        <v>328738510</v>
      </c>
      <c r="I155" s="17">
        <f t="shared" si="13"/>
        <v>293.51839551745854</v>
      </c>
      <c r="J155" s="17">
        <f t="shared" si="14"/>
        <v>10.424377853786511</v>
      </c>
    </row>
    <row r="156" spans="1:10" ht="16" customHeight="1">
      <c r="A156" s="12">
        <v>43739</v>
      </c>
      <c r="B156" s="13">
        <v>2393609</v>
      </c>
      <c r="C156" s="13">
        <v>516978</v>
      </c>
      <c r="D156" s="13">
        <v>451337</v>
      </c>
      <c r="E156" s="13">
        <v>41737</v>
      </c>
      <c r="F156" s="13">
        <v>20275</v>
      </c>
      <c r="G156" s="15">
        <f t="shared" si="12"/>
        <v>1050602</v>
      </c>
      <c r="H156" s="13">
        <v>328886268</v>
      </c>
      <c r="I156" s="17">
        <f t="shared" si="13"/>
        <v>319.44234290742719</v>
      </c>
      <c r="J156" s="17">
        <f t="shared" si="14"/>
        <v>10.465926240234937</v>
      </c>
    </row>
    <row r="157" spans="1:10" ht="16" customHeight="1">
      <c r="A157" s="12">
        <v>43770</v>
      </c>
      <c r="B157" s="13">
        <v>2574752</v>
      </c>
      <c r="C157" s="13">
        <v>637123</v>
      </c>
      <c r="D157" s="13">
        <v>557445</v>
      </c>
      <c r="E157" s="13">
        <v>46165</v>
      </c>
      <c r="F157" s="13">
        <v>25408</v>
      </c>
      <c r="G157" s="15">
        <f t="shared" si="12"/>
        <v>1291549</v>
      </c>
      <c r="H157" s="13">
        <v>329014704</v>
      </c>
      <c r="I157" s="17">
        <f t="shared" si="13"/>
        <v>392.55054084148168</v>
      </c>
      <c r="J157" s="17">
        <f t="shared" si="14"/>
        <v>0.99189893859293976</v>
      </c>
    </row>
    <row r="158" spans="1:10" ht="16" customHeight="1">
      <c r="A158" s="12">
        <v>43800</v>
      </c>
      <c r="B158" s="13">
        <v>2936894</v>
      </c>
      <c r="C158" s="13">
        <v>780093</v>
      </c>
      <c r="D158" s="13">
        <v>625462</v>
      </c>
      <c r="E158" s="13">
        <v>59112</v>
      </c>
      <c r="F158" s="13">
        <v>25985</v>
      </c>
      <c r="G158" s="15">
        <f t="shared" si="12"/>
        <v>1516637</v>
      </c>
      <c r="H158" s="13">
        <v>329131338</v>
      </c>
      <c r="I158" s="17">
        <f t="shared" si="13"/>
        <v>460.7999375617037</v>
      </c>
      <c r="J158" s="17">
        <f t="shared" si="14"/>
        <v>3.8745035834854704</v>
      </c>
    </row>
    <row r="159" spans="1:10" ht="16" customHeight="1">
      <c r="A159" s="12">
        <v>43831</v>
      </c>
      <c r="B159" s="13">
        <v>2702702</v>
      </c>
      <c r="C159" s="13">
        <v>643323</v>
      </c>
      <c r="D159" s="13">
        <v>380300</v>
      </c>
      <c r="E159" s="13">
        <v>57080</v>
      </c>
      <c r="F159" s="13">
        <v>20352</v>
      </c>
      <c r="G159" s="15">
        <f t="shared" si="12"/>
        <v>1121407</v>
      </c>
      <c r="H159" s="13">
        <v>329234352</v>
      </c>
      <c r="I159" s="17">
        <f t="shared" si="13"/>
        <v>340.61056909395649</v>
      </c>
      <c r="J159" s="17">
        <f t="shared" si="14"/>
        <v>18.614297886064708</v>
      </c>
    </row>
    <row r="160" spans="1:10" ht="16" customHeight="1">
      <c r="A160" s="12">
        <v>43862</v>
      </c>
      <c r="B160" s="13">
        <v>2802467</v>
      </c>
      <c r="C160" s="13">
        <v>719327</v>
      </c>
      <c r="D160" s="13">
        <v>400040</v>
      </c>
      <c r="E160" s="13">
        <v>57887</v>
      </c>
      <c r="F160" s="13">
        <v>26769</v>
      </c>
      <c r="G160" s="15">
        <f t="shared" si="12"/>
        <v>1230792</v>
      </c>
      <c r="H160" s="13">
        <v>329339255</v>
      </c>
      <c r="I160" s="17">
        <f t="shared" si="13"/>
        <v>373.71554751345997</v>
      </c>
      <c r="J160" s="17">
        <f t="shared" si="14"/>
        <v>16.833136308734577</v>
      </c>
    </row>
    <row r="161" spans="1:10" ht="16" customHeight="1">
      <c r="A161" s="12">
        <v>43891</v>
      </c>
      <c r="B161" s="13">
        <v>3740688</v>
      </c>
      <c r="C161" s="13">
        <v>1392677</v>
      </c>
      <c r="D161" s="13">
        <v>758073</v>
      </c>
      <c r="E161" s="13">
        <v>79129</v>
      </c>
      <c r="F161" s="13">
        <v>57328</v>
      </c>
      <c r="G161" s="15">
        <f t="shared" si="12"/>
        <v>2344535</v>
      </c>
      <c r="H161" s="13">
        <v>329455737</v>
      </c>
      <c r="I161" s="17">
        <f t="shared" si="13"/>
        <v>711.63884452253444</v>
      </c>
      <c r="J161" s="17">
        <f t="shared" si="14"/>
        <v>84.768788442937932</v>
      </c>
    </row>
    <row r="162" spans="1:10" ht="16" customHeight="1">
      <c r="A162" s="12">
        <v>43922</v>
      </c>
      <c r="B162" s="13">
        <v>2911128</v>
      </c>
      <c r="C162" s="13">
        <v>984872</v>
      </c>
      <c r="D162" s="13">
        <v>508122</v>
      </c>
      <c r="E162" s="13">
        <v>68746</v>
      </c>
      <c r="F162" s="13">
        <v>34779</v>
      </c>
      <c r="G162" s="15">
        <f t="shared" si="12"/>
        <v>1631298</v>
      </c>
      <c r="H162" s="13">
        <v>329584132</v>
      </c>
      <c r="I162" s="17">
        <f t="shared" si="13"/>
        <v>494.95647442152955</v>
      </c>
      <c r="J162" s="17">
        <f t="shared" si="14"/>
        <v>70.868866232638922</v>
      </c>
    </row>
    <row r="163" spans="1:10" ht="16" customHeight="1">
      <c r="A163" s="12">
        <v>43952</v>
      </c>
      <c r="B163" s="13">
        <v>3091455</v>
      </c>
      <c r="C163" s="13">
        <v>955275</v>
      </c>
      <c r="D163" s="13">
        <v>485131</v>
      </c>
      <c r="E163" s="13">
        <v>67410</v>
      </c>
      <c r="F163" s="13">
        <v>29010</v>
      </c>
      <c r="G163" s="15">
        <f t="shared" ref="G163:G168" si="15">(C163+D163+E163+(F163*2))</f>
        <v>1565836</v>
      </c>
      <c r="H163" s="13">
        <v>329721848</v>
      </c>
      <c r="I163" s="17">
        <f t="shared" ref="I163:I168" si="16">(G163/H163)*100000</f>
        <v>474.89604025269205</v>
      </c>
      <c r="J163" s="17">
        <f t="shared" si="14"/>
        <v>79.694812877892488</v>
      </c>
    </row>
    <row r="164" spans="1:10" ht="16" customHeight="1">
      <c r="A164" s="12">
        <v>43983</v>
      </c>
      <c r="B164" s="13">
        <v>3931607</v>
      </c>
      <c r="C164" s="13">
        <v>1371811</v>
      </c>
      <c r="D164" s="13">
        <v>625791</v>
      </c>
      <c r="E164" s="13">
        <v>88307</v>
      </c>
      <c r="F164" s="13">
        <v>39977</v>
      </c>
      <c r="G164" s="15">
        <f t="shared" si="15"/>
        <v>2165863</v>
      </c>
      <c r="H164" s="13">
        <v>329872465</v>
      </c>
      <c r="I164" s="17">
        <f t="shared" si="16"/>
        <v>656.57586788882179</v>
      </c>
      <c r="J164" s="17">
        <f t="shared" si="14"/>
        <v>144.74116882851646</v>
      </c>
    </row>
    <row r="165" spans="1:10" ht="16" customHeight="1">
      <c r="A165" s="12">
        <v>44013</v>
      </c>
      <c r="B165" s="13">
        <v>3639224</v>
      </c>
      <c r="C165" s="13">
        <v>1120768</v>
      </c>
      <c r="D165" s="13">
        <v>557716</v>
      </c>
      <c r="E165" s="13">
        <v>80581</v>
      </c>
      <c r="F165" s="13">
        <v>33394</v>
      </c>
      <c r="G165" s="15">
        <f t="shared" si="15"/>
        <v>1825853</v>
      </c>
      <c r="H165" s="13">
        <v>330042041</v>
      </c>
      <c r="I165" s="17">
        <f t="shared" si="16"/>
        <v>553.21830954257132</v>
      </c>
      <c r="J165" s="17">
        <f t="shared" si="14"/>
        <v>133.53785421311994</v>
      </c>
    </row>
    <row r="166" spans="1:10" ht="16" customHeight="1">
      <c r="A166" s="20">
        <v>44044</v>
      </c>
      <c r="B166" s="13">
        <v>3115063</v>
      </c>
      <c r="C166" s="13">
        <v>951623</v>
      </c>
      <c r="D166" s="13">
        <v>579238</v>
      </c>
      <c r="E166" s="13">
        <v>72464</v>
      </c>
      <c r="F166" s="13">
        <v>28316</v>
      </c>
      <c r="G166" s="15">
        <f t="shared" si="15"/>
        <v>1659957</v>
      </c>
      <c r="H166" s="13">
        <v>330210552</v>
      </c>
      <c r="I166" s="17">
        <f t="shared" si="16"/>
        <v>502.69653405866927</v>
      </c>
      <c r="J166" s="17">
        <f t="shared" si="14"/>
        <v>57.015494216686847</v>
      </c>
    </row>
    <row r="167" spans="1:10" ht="16" customHeight="1">
      <c r="A167" s="12">
        <v>44075</v>
      </c>
      <c r="B167" s="13">
        <v>2892115</v>
      </c>
      <c r="C167" s="13">
        <v>880168</v>
      </c>
      <c r="D167" s="13">
        <v>599658</v>
      </c>
      <c r="E167" s="13">
        <v>65350</v>
      </c>
      <c r="F167" s="13">
        <v>27534</v>
      </c>
      <c r="G167" s="15">
        <f t="shared" si="15"/>
        <v>1600244</v>
      </c>
      <c r="H167" s="21">
        <v>330376491</v>
      </c>
      <c r="I167" s="17">
        <f t="shared" si="16"/>
        <v>484.36981552661382</v>
      </c>
      <c r="J167" s="17">
        <f t="shared" si="14"/>
        <v>65.021962140632979</v>
      </c>
    </row>
    <row r="168" spans="1:10" ht="16" customHeight="1">
      <c r="A168" s="12">
        <v>44105</v>
      </c>
      <c r="B168" s="13">
        <v>3305465</v>
      </c>
      <c r="C168" s="13">
        <v>935918</v>
      </c>
      <c r="D168" s="13">
        <v>666613</v>
      </c>
      <c r="E168" s="13">
        <v>69970</v>
      </c>
      <c r="F168" s="13">
        <v>29759</v>
      </c>
      <c r="G168" s="15">
        <f t="shared" si="15"/>
        <v>1732019</v>
      </c>
      <c r="H168" s="13">
        <v>330524249</v>
      </c>
      <c r="I168" s="17">
        <f t="shared" si="16"/>
        <v>524.02176398258757</v>
      </c>
      <c r="J168" s="17">
        <f t="shared" si="14"/>
        <v>64.042674873082333</v>
      </c>
    </row>
    <row r="169" spans="1:10" ht="16" customHeight="1">
      <c r="A169" s="12">
        <v>44136</v>
      </c>
      <c r="B169" s="13">
        <v>3626335</v>
      </c>
      <c r="C169" s="13">
        <v>975298</v>
      </c>
      <c r="D169" s="13">
        <v>801156</v>
      </c>
      <c r="E169" s="13">
        <v>76556</v>
      </c>
      <c r="F169" s="13">
        <v>34858</v>
      </c>
      <c r="G169" s="15">
        <f t="shared" ref="G169" si="17">(C169+D169+E169+(F169*2))</f>
        <v>1922726</v>
      </c>
      <c r="H169" s="13">
        <v>330652685</v>
      </c>
      <c r="I169" s="17">
        <f t="shared" ref="I169" si="18">(G169/H169)*100000</f>
        <v>581.49414392325286</v>
      </c>
      <c r="J169" s="17">
        <f t="shared" ref="J169" si="19">((I169-I157)/(I157))*100</f>
        <v>48.132299773870315</v>
      </c>
    </row>
    <row r="170" spans="1:10" ht="16" customHeight="1">
      <c r="A170" s="12">
        <v>44166</v>
      </c>
      <c r="B170" s="13">
        <v>3937066</v>
      </c>
      <c r="C170" s="13">
        <v>966461</v>
      </c>
      <c r="D170" s="13">
        <v>771026</v>
      </c>
      <c r="E170" s="13">
        <v>71356</v>
      </c>
      <c r="F170" s="13">
        <v>31738</v>
      </c>
      <c r="G170" s="15">
        <f t="shared" ref="G170" si="20">(C170+D170+E170+(F170*2))</f>
        <v>1872319</v>
      </c>
      <c r="H170" s="13">
        <v>330769318</v>
      </c>
      <c r="I170" s="17">
        <f t="shared" ref="I170" si="21">(G170/H170)*100000</f>
        <v>566.04978095338333</v>
      </c>
      <c r="J170" s="17">
        <f>((I170-I158)/(I158))*100</f>
        <v>22.840680914282043</v>
      </c>
    </row>
    <row r="171" spans="1:10" ht="16" customHeight="1">
      <c r="A171" s="12">
        <v>44197</v>
      </c>
      <c r="B171" s="22">
        <v>4317804</v>
      </c>
      <c r="C171" s="13">
        <v>1124621</v>
      </c>
      <c r="D171" s="13">
        <v>713492</v>
      </c>
      <c r="E171" s="13">
        <v>86233</v>
      </c>
      <c r="F171" s="13">
        <v>38138</v>
      </c>
      <c r="G171" s="15">
        <f t="shared" ref="G171:G172" si="22">(C171+D171+E171+(F171*2))</f>
        <v>2000622</v>
      </c>
      <c r="H171" s="13">
        <v>330062181</v>
      </c>
      <c r="I171" s="17">
        <f t="shared" ref="I171:I172" si="23">(G171/H171)*100000</f>
        <v>606.13487856701772</v>
      </c>
      <c r="J171" s="17">
        <f>((I171-I159)/(I159))*100</f>
        <v>77.955393509770118</v>
      </c>
    </row>
    <row r="172" spans="1:10" ht="16" customHeight="1">
      <c r="A172" s="12">
        <v>44228</v>
      </c>
      <c r="B172" s="13">
        <v>3442777</v>
      </c>
      <c r="C172" s="13">
        <v>761744</v>
      </c>
      <c r="D172" s="13">
        <v>466005</v>
      </c>
      <c r="E172" s="13">
        <v>62651</v>
      </c>
      <c r="F172" s="13">
        <v>24462</v>
      </c>
      <c r="G172" s="15">
        <f t="shared" si="22"/>
        <v>1339324</v>
      </c>
      <c r="H172" s="13">
        <v>330108035</v>
      </c>
      <c r="I172" s="17">
        <f t="shared" si="23"/>
        <v>405.7229324939031</v>
      </c>
      <c r="J172" s="17">
        <f>((I172-I160)/(I160))*100</f>
        <v>8.5646383174064589</v>
      </c>
    </row>
    <row r="173" spans="1:10" ht="16" customHeight="1">
      <c r="A173" s="12">
        <v>44256</v>
      </c>
      <c r="B173" s="13">
        <v>4691738</v>
      </c>
      <c r="C173" s="13">
        <v>1145307</v>
      </c>
      <c r="D173" s="13">
        <v>666772</v>
      </c>
      <c r="E173" s="13">
        <v>82861</v>
      </c>
      <c r="F173" s="13">
        <v>38682</v>
      </c>
      <c r="G173" s="15">
        <f t="shared" ref="G173" si="24">(C173+D173+E173+(F173*2))</f>
        <v>1972304</v>
      </c>
      <c r="H173" s="13">
        <v>330173799</v>
      </c>
      <c r="I173" s="17">
        <f t="shared" ref="I173" si="25">(G173/H173)*100000</f>
        <v>597.35327454011576</v>
      </c>
      <c r="J173" s="17">
        <f>((I173-I161)/(I161))*100</f>
        <v>-16.059490127902897</v>
      </c>
    </row>
    <row r="174" spans="1:10" ht="16" customHeight="1">
      <c r="A174" s="12">
        <v>44287</v>
      </c>
      <c r="B174" s="13">
        <v>3514070</v>
      </c>
      <c r="C174" s="13">
        <v>961947</v>
      </c>
      <c r="D174" s="13">
        <v>549244</v>
      </c>
      <c r="E174" s="13">
        <v>76064</v>
      </c>
      <c r="F174" s="13">
        <v>31082</v>
      </c>
      <c r="G174" s="15">
        <f t="shared" ref="G174" si="26">(C174+D174+E174+(F174*2))</f>
        <v>1649419</v>
      </c>
      <c r="H174" s="13">
        <v>330238275</v>
      </c>
      <c r="I174" s="17">
        <f t="shared" ref="I174" si="27">(G174/H174)*100000</f>
        <v>499.46330418543999</v>
      </c>
      <c r="J174" s="17">
        <f>((I174-I162)/(I162))*100</f>
        <v>0.91055072452132535</v>
      </c>
    </row>
    <row r="175" spans="1:10" ht="16" customHeight="1">
      <c r="A175" s="12">
        <v>44317</v>
      </c>
      <c r="B175" s="13">
        <v>3222105</v>
      </c>
      <c r="C175" s="13">
        <v>767314</v>
      </c>
      <c r="D175" s="13">
        <v>417601</v>
      </c>
      <c r="E175" s="13">
        <v>56242</v>
      </c>
      <c r="F175" s="13">
        <v>23691</v>
      </c>
      <c r="G175" s="15">
        <f t="shared" ref="G175" si="28">(C175+D175+E175+(F175*2))</f>
        <v>1288539</v>
      </c>
      <c r="H175" s="13">
        <v>332378911</v>
      </c>
      <c r="I175" s="17">
        <f t="shared" ref="I175" si="29">(G175/H175)*100000</f>
        <v>387.67170760722541</v>
      </c>
      <c r="J175" s="17">
        <f>((I175-I163)/(I163))*100</f>
        <v>-18.367037257049898</v>
      </c>
    </row>
  </sheetData>
  <pageMargins left="0.7" right="0.7" top="0.75" bottom="0.75" header="0" footer="0"/>
  <pageSetup pageOrder="overThenDown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2021-01-13T16:15:15Z</dcterms:created>
  <dcterms:modified xsi:type="dcterms:W3CDTF">2021-06-02T19:30:04Z</dcterms:modified>
</cp:coreProperties>
</file>